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02" i="1" l="1"/>
  <c r="F119" i="1"/>
  <c r="L136" i="1" l="1"/>
  <c r="J83" i="1"/>
  <c r="I83" i="1"/>
  <c r="H83" i="1"/>
  <c r="G83" i="1"/>
  <c r="L83" i="1"/>
  <c r="F83" i="1"/>
  <c r="J48" i="1"/>
  <c r="I48" i="1"/>
  <c r="H48" i="1"/>
  <c r="G48" i="1"/>
  <c r="L48" i="1"/>
  <c r="F48" i="1"/>
  <c r="J12" i="1" l="1"/>
  <c r="I12" i="1"/>
  <c r="H12" i="1"/>
  <c r="G12" i="1"/>
  <c r="L12" i="1"/>
  <c r="F12" i="1"/>
  <c r="B182" i="1" l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4" i="1"/>
  <c r="A164" i="1"/>
  <c r="L163" i="1"/>
  <c r="L164" i="1" s="1"/>
  <c r="J163" i="1"/>
  <c r="J164" i="1" s="1"/>
  <c r="I163" i="1"/>
  <c r="H163" i="1"/>
  <c r="H164" i="1" s="1"/>
  <c r="G163" i="1"/>
  <c r="G164" i="1" s="1"/>
  <c r="F163" i="1"/>
  <c r="F164" i="1" s="1"/>
  <c r="A154" i="1"/>
  <c r="I164" i="1"/>
  <c r="B147" i="1"/>
  <c r="A147" i="1"/>
  <c r="L146" i="1"/>
  <c r="L147" i="1" s="1"/>
  <c r="J146" i="1"/>
  <c r="J147" i="1" s="1"/>
  <c r="I146" i="1"/>
  <c r="I147" i="1" s="1"/>
  <c r="H146" i="1"/>
  <c r="G146" i="1"/>
  <c r="G147" i="1" s="1"/>
  <c r="F146" i="1"/>
  <c r="F147" i="1" s="1"/>
  <c r="A137" i="1"/>
  <c r="H147" i="1"/>
  <c r="B130" i="1"/>
  <c r="A130" i="1"/>
  <c r="L129" i="1"/>
  <c r="J129" i="1"/>
  <c r="I129" i="1"/>
  <c r="H129" i="1"/>
  <c r="G129" i="1"/>
  <c r="F129" i="1"/>
  <c r="A120" i="1"/>
  <c r="L119" i="1"/>
  <c r="J119" i="1"/>
  <c r="I119" i="1"/>
  <c r="H119" i="1"/>
  <c r="G119" i="1"/>
  <c r="B113" i="1"/>
  <c r="A113" i="1"/>
  <c r="L112" i="1"/>
  <c r="J112" i="1"/>
  <c r="I112" i="1"/>
  <c r="H112" i="1"/>
  <c r="G112" i="1"/>
  <c r="F112" i="1"/>
  <c r="A103" i="1"/>
  <c r="J102" i="1"/>
  <c r="I102" i="1"/>
  <c r="H102" i="1"/>
  <c r="G102" i="1"/>
  <c r="F102" i="1"/>
  <c r="B94" i="1"/>
  <c r="A94" i="1"/>
  <c r="L93" i="1"/>
  <c r="J93" i="1"/>
  <c r="I93" i="1"/>
  <c r="H93" i="1"/>
  <c r="G93" i="1"/>
  <c r="F93" i="1"/>
  <c r="B84" i="1"/>
  <c r="A84" i="1"/>
  <c r="L94" i="1"/>
  <c r="J94" i="1"/>
  <c r="I94" i="1"/>
  <c r="H94" i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F76" i="1" s="1"/>
  <c r="B59" i="1"/>
  <c r="A59" i="1"/>
  <c r="L58" i="1"/>
  <c r="J58" i="1"/>
  <c r="I58" i="1"/>
  <c r="H58" i="1"/>
  <c r="G58" i="1"/>
  <c r="F58" i="1"/>
  <c r="B49" i="1"/>
  <c r="A49" i="1"/>
  <c r="L59" i="1"/>
  <c r="J59" i="1"/>
  <c r="I59" i="1"/>
  <c r="H59" i="1"/>
  <c r="G59" i="1"/>
  <c r="F5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G23" i="1" s="1"/>
  <c r="F22" i="1"/>
  <c r="F23" i="1" s="1"/>
  <c r="B13" i="1"/>
  <c r="A13" i="1"/>
  <c r="L23" i="1"/>
  <c r="J23" i="1"/>
  <c r="I23" i="1"/>
  <c r="H23" i="1"/>
  <c r="G130" i="1" l="1"/>
  <c r="F113" i="1"/>
  <c r="J113" i="1"/>
  <c r="I113" i="1"/>
  <c r="F130" i="1"/>
  <c r="J130" i="1"/>
  <c r="J183" i="1" s="1"/>
  <c r="L130" i="1"/>
  <c r="L113" i="1"/>
  <c r="L183" i="1" s="1"/>
  <c r="H113" i="1"/>
  <c r="I130" i="1"/>
  <c r="I183" i="1" s="1"/>
  <c r="G113" i="1"/>
  <c r="H130" i="1"/>
  <c r="H183" i="1"/>
  <c r="F183" i="1"/>
  <c r="G183" i="1" l="1"/>
</calcChain>
</file>

<file path=xl/sharedStrings.xml><?xml version="1.0" encoding="utf-8"?>
<sst xmlns="http://schemas.openxmlformats.org/spreadsheetml/2006/main" count="289" uniqueCount="86">
  <si>
    <t>Школа</t>
  </si>
  <si>
    <t>МАОУ СОШ с. Новая Елюзань</t>
  </si>
  <si>
    <t>Утвердил:</t>
  </si>
  <si>
    <t>должность</t>
  </si>
  <si>
    <t>Типовое примерное меню приготавливаемых блюд</t>
  </si>
  <si>
    <t>фамилия</t>
  </si>
  <si>
    <t>Шафеева В.Ш.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</si>
  <si>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</si>
  <si>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</si>
  <si>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</si>
  <si>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</si>
  <si>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</si>
  <si>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</si>
  <si>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</si>
  <si>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</si>
  <si>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</si>
  <si>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</si>
  <si>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</si>
  <si>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</si>
  <si>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</si>
  <si>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</si>
  <si>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</si>
  <si>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</si>
  <si>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</si>
  <si>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</si>
  <si>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</si>
  <si>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</si>
  <si>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 сливочным</t>
  </si>
  <si>
    <t>Яйцо вареное</t>
  </si>
  <si>
    <t>гор.напиток</t>
  </si>
  <si>
    <t>Кофейный напиток с молоком</t>
  </si>
  <si>
    <t>хлеб</t>
  </si>
  <si>
    <t>Батон нарезной с маслом сливочн и сыром /порциями/</t>
  </si>
  <si>
    <t>ПР/14/15</t>
  </si>
  <si>
    <t>кисломол</t>
  </si>
  <si>
    <t>Йогурт</t>
  </si>
  <si>
    <t xml:space="preserve">ПР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</si>
  <si>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</si>
  <si>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</si>
  <si>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</si>
  <si>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</si>
  <si>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</si>
  <si>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</si>
  <si>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</si>
  <si>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</si>
  <si>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</si>
  <si>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</si>
  <si>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мясной из куриного мяса</t>
  </si>
  <si>
    <t>294/505</t>
  </si>
  <si>
    <t>Макароны отварные</t>
  </si>
  <si>
    <t xml:space="preserve">Чай с сахаром </t>
  </si>
  <si>
    <t>сладкое</t>
  </si>
  <si>
    <t>Сок фруктовый</t>
  </si>
  <si>
    <t>Котлета по-домашнему с соусом красным основным</t>
  </si>
  <si>
    <t>274/505</t>
  </si>
  <si>
    <t>Каша гречневая рассыпчатая</t>
  </si>
  <si>
    <t>фрукты</t>
  </si>
  <si>
    <t>Яблоко</t>
  </si>
  <si>
    <t>Запеканка из творога со сгущеным молоком</t>
  </si>
  <si>
    <t>320/ПР</t>
  </si>
  <si>
    <t>Какао с молоком</t>
  </si>
  <si>
    <t>Шоколадный батончик</t>
  </si>
  <si>
    <t>ПР</t>
  </si>
  <si>
    <t>Каша молочная рисовая с маслом сливочным</t>
  </si>
  <si>
    <t>Сыр порционный, яйцо варёное, масло сливочное /порциями/</t>
  </si>
  <si>
    <t>14/15/209</t>
  </si>
  <si>
    <t xml:space="preserve">Чай с сахароми лимоном </t>
  </si>
  <si>
    <t>Батон нарезной</t>
  </si>
  <si>
    <t>кисломол.</t>
  </si>
  <si>
    <t xml:space="preserve">Батон нарезной </t>
  </si>
  <si>
    <t>Груша</t>
  </si>
  <si>
    <t>Омлет натуральный</t>
  </si>
  <si>
    <t xml:space="preserve">Плов с мясом </t>
  </si>
  <si>
    <t>Батон нарезной с сыром порционным</t>
  </si>
  <si>
    <t>Среднее значение за период:</t>
  </si>
  <si>
    <t xml:space="preserve">печенье </t>
  </si>
  <si>
    <t>Пряники</t>
  </si>
  <si>
    <t xml:space="preserve">Вафли шоколадные </t>
  </si>
  <si>
    <t>печенье овсяное</t>
  </si>
  <si>
    <t xml:space="preserve">Сок фруктовый </t>
  </si>
  <si>
    <t xml:space="preserve"> </t>
  </si>
  <si>
    <t>Вафли  шоколадные</t>
  </si>
  <si>
    <t>Завтрак 2</t>
  </si>
  <si>
    <t>мандарин</t>
  </si>
  <si>
    <t>Затрак 2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</si>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</sst>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/>
    <xf numFmtId="0" fontId="1" fillId="2" borderId="2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3"/>
  <sheetViews>
    <sheetView tabSelected="1" zoomScaleNormal="100" workbookViewId="0">
      <pane xSplit="4" ySplit="5" topLeftCell="E72" activePane="bottomRight" state="frozen"/>
      <selection pane="topRight" activeCell="E1" sqref="E1"/>
      <selection pane="bottomLeft" activeCell="A147" sqref="A147"/>
      <selection pane="bottomRight" activeCell="I67" sqref="I6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4.140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59" t="s">
        <v>1</v>
      </c>
      <c r="D1" s="59"/>
      <c r="E1" s="59"/>
      <c r="F1" s="3" t="s">
        <v>2</v>
      </c>
      <c r="G1" s="1" t="s">
        <v>3</v>
      </c>
      <c r="H1" s="60" t="s">
        <v>85</v>
      </c>
      <c r="I1" s="60"/>
      <c r="J1" s="60"/>
      <c r="K1" s="60"/>
    </row>
    <row r="2" spans="1:12" ht="18" customHeight="1" x14ac:dyDescent="0.25">
      <c r="A2" s="4" t="s">
        <v>4</v>
      </c>
      <c r="C2" s="1"/>
      <c r="G2" s="1" t="s">
        <v>5</v>
      </c>
      <c r="H2" s="60" t="s">
        <v>6</v>
      </c>
      <c r="I2" s="60"/>
      <c r="J2" s="60"/>
      <c r="K2" s="60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55">
        <v>5</v>
      </c>
      <c r="I3" s="55">
        <v>11</v>
      </c>
      <c r="J3" s="55">
        <v>2024</v>
      </c>
      <c r="K3" s="2"/>
    </row>
    <row r="4" spans="1:12" s="1" customFormat="1" ht="13.5" thickBot="1" x14ac:dyDescent="0.25">
      <c r="D4" s="5"/>
      <c r="H4" s="8" t="s">
        <v>10</v>
      </c>
      <c r="I4" s="8" t="s">
        <v>11</v>
      </c>
      <c r="J4" s="8" t="s">
        <v>12</v>
      </c>
    </row>
    <row r="5" spans="1:12" ht="33.75" x14ac:dyDescent="0.25">
      <c r="A5" s="9" t="s">
        <v>13</v>
      </c>
      <c r="B5" s="10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2" t="s">
        <v>23</v>
      </c>
      <c r="L5" s="11" t="s">
        <v>24</v>
      </c>
    </row>
    <row r="6" spans="1:12" ht="25.5" x14ac:dyDescent="0.2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8">
        <v>4.2</v>
      </c>
      <c r="H6" s="18">
        <v>6.9</v>
      </c>
      <c r="I6" s="18">
        <v>36.1</v>
      </c>
      <c r="J6" s="18">
        <v>220.2</v>
      </c>
      <c r="K6" s="19">
        <v>278</v>
      </c>
      <c r="L6" s="18">
        <v>26</v>
      </c>
    </row>
    <row r="7" spans="1:12" x14ac:dyDescent="0.25">
      <c r="A7" s="20"/>
      <c r="B7" s="21"/>
      <c r="C7" s="22"/>
      <c r="D7" s="23" t="s">
        <v>26</v>
      </c>
      <c r="E7" s="24" t="s">
        <v>28</v>
      </c>
      <c r="F7" s="25">
        <v>40</v>
      </c>
      <c r="G7" s="25">
        <v>5.0999999999999996</v>
      </c>
      <c r="H7" s="25">
        <v>4.5999999999999996</v>
      </c>
      <c r="I7" s="25">
        <v>0.3</v>
      </c>
      <c r="J7" s="25">
        <v>63</v>
      </c>
      <c r="K7" s="26">
        <v>209</v>
      </c>
      <c r="L7" s="25">
        <v>12.5</v>
      </c>
    </row>
    <row r="8" spans="1:12" x14ac:dyDescent="0.25">
      <c r="A8" s="20"/>
      <c r="B8" s="21"/>
      <c r="C8" s="22"/>
      <c r="D8" s="27" t="s">
        <v>29</v>
      </c>
      <c r="E8" s="24" t="s">
        <v>30</v>
      </c>
      <c r="F8" s="25">
        <v>200</v>
      </c>
      <c r="G8" s="25">
        <v>1.5</v>
      </c>
      <c r="H8" s="25">
        <v>1.3</v>
      </c>
      <c r="I8" s="25">
        <v>22.4</v>
      </c>
      <c r="J8" s="25">
        <v>107</v>
      </c>
      <c r="K8" s="26">
        <v>379</v>
      </c>
      <c r="L8" s="25">
        <v>8.15</v>
      </c>
    </row>
    <row r="9" spans="1:12" ht="25.5" x14ac:dyDescent="0.25">
      <c r="A9" s="20"/>
      <c r="B9" s="21"/>
      <c r="C9" s="22"/>
      <c r="D9" s="27" t="s">
        <v>31</v>
      </c>
      <c r="E9" s="24" t="s">
        <v>32</v>
      </c>
      <c r="F9" s="25">
        <v>55</v>
      </c>
      <c r="G9" s="25">
        <v>5.5</v>
      </c>
      <c r="H9" s="25">
        <v>10.75</v>
      </c>
      <c r="I9" s="25">
        <v>13.93</v>
      </c>
      <c r="J9" s="25">
        <v>220.72</v>
      </c>
      <c r="K9" s="26" t="s">
        <v>33</v>
      </c>
      <c r="L9" s="25">
        <v>18.350000000000001</v>
      </c>
    </row>
    <row r="10" spans="1:12" x14ac:dyDescent="0.25">
      <c r="A10" s="20"/>
      <c r="B10" s="21"/>
      <c r="C10" s="22" t="s">
        <v>82</v>
      </c>
      <c r="D10" s="27" t="s">
        <v>34</v>
      </c>
      <c r="E10" s="24" t="s">
        <v>35</v>
      </c>
      <c r="F10" s="25">
        <v>100</v>
      </c>
      <c r="G10" s="25">
        <v>4.5999999999999996</v>
      </c>
      <c r="H10" s="25">
        <v>3.3</v>
      </c>
      <c r="I10" s="25">
        <v>6.4</v>
      </c>
      <c r="J10" s="25">
        <v>71</v>
      </c>
      <c r="K10" s="26" t="s">
        <v>36</v>
      </c>
      <c r="L10" s="25">
        <v>25</v>
      </c>
    </row>
    <row r="11" spans="1:12" x14ac:dyDescent="0.25">
      <c r="A11" s="20"/>
      <c r="B11" s="21"/>
      <c r="C11" s="22"/>
      <c r="D11" s="27" t="s">
        <v>51</v>
      </c>
      <c r="E11" s="24" t="s">
        <v>75</v>
      </c>
      <c r="F11" s="25">
        <v>131</v>
      </c>
      <c r="G11" s="25">
        <v>9.83</v>
      </c>
      <c r="H11" s="25">
        <v>15.46</v>
      </c>
      <c r="I11" s="25">
        <v>98.12</v>
      </c>
      <c r="J11" s="25">
        <v>400.4</v>
      </c>
      <c r="K11" s="26"/>
      <c r="L11" s="25">
        <v>19.13</v>
      </c>
    </row>
    <row r="12" spans="1:12" x14ac:dyDescent="0.25">
      <c r="A12" s="28"/>
      <c r="B12" s="29"/>
      <c r="C12" s="30"/>
      <c r="D12" s="31" t="s">
        <v>37</v>
      </c>
      <c r="E12" s="32"/>
      <c r="F12" s="33">
        <f>SUM(F6:F11)</f>
        <v>731</v>
      </c>
      <c r="G12" s="33">
        <f>SUM(G6:G11)</f>
        <v>30.729999999999997</v>
      </c>
      <c r="H12" s="33">
        <f>SUM(H6:H11)</f>
        <v>42.31</v>
      </c>
      <c r="I12" s="33">
        <f>SUM(I6:I11)</f>
        <v>177.25</v>
      </c>
      <c r="J12" s="33">
        <f>SUM(J6:J11)</f>
        <v>1082.32</v>
      </c>
      <c r="K12" s="34"/>
      <c r="L12" s="33">
        <f>SUM(L6:L11)</f>
        <v>109.13</v>
      </c>
    </row>
    <row r="13" spans="1:12" x14ac:dyDescent="0.25">
      <c r="A13" s="35">
        <f>A6</f>
        <v>1</v>
      </c>
      <c r="B13" s="36">
        <f>B6</f>
        <v>1</v>
      </c>
      <c r="C13" s="37" t="s">
        <v>38</v>
      </c>
      <c r="D13" s="27" t="s">
        <v>39</v>
      </c>
      <c r="E13" s="24"/>
      <c r="F13" s="25"/>
      <c r="G13" s="25"/>
      <c r="H13" s="25"/>
      <c r="I13" s="25"/>
      <c r="J13" s="25"/>
      <c r="K13" s="26"/>
      <c r="L13" s="25"/>
    </row>
    <row r="14" spans="1:12" x14ac:dyDescent="0.25">
      <c r="A14" s="20"/>
      <c r="B14" s="21"/>
      <c r="C14" s="22"/>
      <c r="D14" s="27" t="s">
        <v>40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7" t="s">
        <v>41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42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43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44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45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8"/>
      <c r="B22" s="29"/>
      <c r="C22" s="30"/>
      <c r="D22" s="31" t="s">
        <v>37</v>
      </c>
      <c r="E22" s="32"/>
      <c r="F22" s="33">
        <f>SUM(F13:F21)</f>
        <v>0</v>
      </c>
      <c r="G22" s="33">
        <f>SUM(G13:G21)</f>
        <v>0</v>
      </c>
      <c r="H22" s="33">
        <f>SUM(H13:H21)</f>
        <v>0</v>
      </c>
      <c r="I22" s="33">
        <f>SUM(I13:I21)</f>
        <v>0</v>
      </c>
      <c r="J22" s="33">
        <f>SUM(J13:J21)</f>
        <v>0</v>
      </c>
      <c r="K22" s="34"/>
      <c r="L22" s="33">
        <f>SUM(L13:L21)</f>
        <v>0</v>
      </c>
    </row>
    <row r="23" spans="1:12" ht="15" customHeight="1" x14ac:dyDescent="0.25">
      <c r="A23" s="38">
        <f>A6</f>
        <v>1</v>
      </c>
      <c r="B23" s="39">
        <f>B6</f>
        <v>1</v>
      </c>
      <c r="C23" s="57" t="s">
        <v>46</v>
      </c>
      <c r="D23" s="57"/>
      <c r="E23" s="40"/>
      <c r="F23" s="41">
        <f>F12+F22</f>
        <v>731</v>
      </c>
      <c r="G23" s="41">
        <f>G12+G22</f>
        <v>30.729999999999997</v>
      </c>
      <c r="H23" s="41">
        <f>H12+H22</f>
        <v>42.31</v>
      </c>
      <c r="I23" s="41">
        <f>I12+I22</f>
        <v>177.25</v>
      </c>
      <c r="J23" s="41">
        <f>J12+J22</f>
        <v>1082.32</v>
      </c>
      <c r="K23" s="41"/>
      <c r="L23" s="41">
        <f>L12+L22</f>
        <v>109.13</v>
      </c>
    </row>
    <row r="24" spans="1:12" x14ac:dyDescent="0.25">
      <c r="A24" s="42">
        <v>1</v>
      </c>
      <c r="B24" s="21">
        <v>2</v>
      </c>
      <c r="C24" s="15" t="s">
        <v>25</v>
      </c>
      <c r="D24" s="16" t="s">
        <v>26</v>
      </c>
      <c r="E24" s="43" t="s">
        <v>47</v>
      </c>
      <c r="F24" s="18">
        <v>110</v>
      </c>
      <c r="G24" s="18">
        <v>13.23</v>
      </c>
      <c r="H24" s="18">
        <v>12.4</v>
      </c>
      <c r="I24" s="18">
        <v>15.08</v>
      </c>
      <c r="J24" s="18">
        <v>223.8</v>
      </c>
      <c r="K24" s="19" t="s">
        <v>48</v>
      </c>
      <c r="L24" s="18">
        <v>37.659999999999997</v>
      </c>
    </row>
    <row r="25" spans="1:12" x14ac:dyDescent="0.25">
      <c r="A25" s="42"/>
      <c r="B25" s="21"/>
      <c r="C25" s="22"/>
      <c r="D25" s="27" t="s">
        <v>26</v>
      </c>
      <c r="E25" s="44" t="s">
        <v>49</v>
      </c>
      <c r="F25" s="25">
        <v>150</v>
      </c>
      <c r="G25" s="25">
        <v>5.5</v>
      </c>
      <c r="H25" s="25">
        <v>4.8</v>
      </c>
      <c r="I25" s="25">
        <v>38.299999999999997</v>
      </c>
      <c r="J25" s="25">
        <v>191</v>
      </c>
      <c r="K25" s="26">
        <v>469</v>
      </c>
      <c r="L25" s="25">
        <v>3.64</v>
      </c>
    </row>
    <row r="26" spans="1:12" ht="25.5" x14ac:dyDescent="0.25">
      <c r="A26" s="42"/>
      <c r="B26" s="21"/>
      <c r="C26" s="22"/>
      <c r="D26" s="27" t="s">
        <v>31</v>
      </c>
      <c r="E26" s="24" t="s">
        <v>32</v>
      </c>
      <c r="F26" s="25">
        <v>55</v>
      </c>
      <c r="G26" s="25">
        <v>5.5</v>
      </c>
      <c r="H26" s="25">
        <v>7.93</v>
      </c>
      <c r="I26" s="25">
        <v>13.93</v>
      </c>
      <c r="J26" s="25">
        <v>220.72</v>
      </c>
      <c r="K26" s="26" t="s">
        <v>33</v>
      </c>
      <c r="L26" s="25">
        <v>21.6</v>
      </c>
    </row>
    <row r="27" spans="1:12" x14ac:dyDescent="0.25">
      <c r="A27" s="42"/>
      <c r="B27" s="21"/>
      <c r="C27" s="22"/>
      <c r="D27" s="27" t="s">
        <v>29</v>
      </c>
      <c r="E27" s="24" t="s">
        <v>50</v>
      </c>
      <c r="F27" s="25">
        <v>200</v>
      </c>
      <c r="G27" s="25">
        <v>0.2</v>
      </c>
      <c r="H27" s="25">
        <v>0</v>
      </c>
      <c r="I27" s="25">
        <v>10.199999999999999</v>
      </c>
      <c r="J27" s="25">
        <v>41</v>
      </c>
      <c r="K27" s="26">
        <v>686</v>
      </c>
      <c r="L27" s="25">
        <v>2.1</v>
      </c>
    </row>
    <row r="28" spans="1:12" x14ac:dyDescent="0.25">
      <c r="A28" s="42"/>
      <c r="B28" s="21"/>
      <c r="C28" s="22" t="s">
        <v>82</v>
      </c>
      <c r="D28" s="23" t="s">
        <v>43</v>
      </c>
      <c r="E28" s="24" t="s">
        <v>52</v>
      </c>
      <c r="F28" s="25">
        <v>200</v>
      </c>
      <c r="G28" s="25">
        <v>1</v>
      </c>
      <c r="H28" s="25">
        <v>0.2</v>
      </c>
      <c r="I28" s="25">
        <v>19.8</v>
      </c>
      <c r="J28" s="25">
        <v>86</v>
      </c>
      <c r="K28" s="26">
        <v>389</v>
      </c>
      <c r="L28" s="25">
        <v>25</v>
      </c>
    </row>
    <row r="29" spans="1:12" x14ac:dyDescent="0.25">
      <c r="A29" s="42"/>
      <c r="B29" s="21"/>
      <c r="C29" s="22"/>
      <c r="D29" s="23" t="s">
        <v>51</v>
      </c>
      <c r="E29" s="24" t="s">
        <v>76</v>
      </c>
      <c r="F29" s="25">
        <v>87</v>
      </c>
      <c r="G29" s="25">
        <v>4.5999999999999996</v>
      </c>
      <c r="H29" s="25">
        <v>3</v>
      </c>
      <c r="I29" s="25">
        <v>76.3</v>
      </c>
      <c r="J29" s="25">
        <v>362</v>
      </c>
      <c r="K29" s="26"/>
      <c r="L29" s="25">
        <v>19.13</v>
      </c>
    </row>
    <row r="30" spans="1:12" x14ac:dyDescent="0.25">
      <c r="A30" s="45"/>
      <c r="B30" s="29"/>
      <c r="C30" s="30"/>
      <c r="D30" s="31" t="s">
        <v>37</v>
      </c>
      <c r="E30" s="32"/>
      <c r="F30" s="33">
        <f>SUM(F24:F29)</f>
        <v>802</v>
      </c>
      <c r="G30" s="33">
        <f>SUM(G24:G29)</f>
        <v>30.03</v>
      </c>
      <c r="H30" s="33">
        <f>SUM(H24:H29)</f>
        <v>28.33</v>
      </c>
      <c r="I30" s="33">
        <f>SUM(I24:I29)</f>
        <v>173.61</v>
      </c>
      <c r="J30" s="33">
        <f>SUM(J24:J29)</f>
        <v>1124.52</v>
      </c>
      <c r="K30" s="34"/>
      <c r="L30" s="33">
        <f>SUM(L24:L29)</f>
        <v>109.13</v>
      </c>
    </row>
    <row r="31" spans="1:12" x14ac:dyDescent="0.25">
      <c r="A31" s="36">
        <f>A24</f>
        <v>1</v>
      </c>
      <c r="B31" s="36">
        <f>B24</f>
        <v>2</v>
      </c>
      <c r="C31" s="37" t="s">
        <v>38</v>
      </c>
      <c r="D31" s="27" t="s">
        <v>39</v>
      </c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42"/>
      <c r="B32" s="21"/>
      <c r="C32" s="22"/>
      <c r="D32" s="27" t="s">
        <v>40</v>
      </c>
      <c r="E32" s="24"/>
      <c r="F32" s="25"/>
      <c r="G32" s="25"/>
      <c r="H32" s="25"/>
      <c r="I32" s="25"/>
      <c r="J32" s="25"/>
      <c r="K32" s="26"/>
      <c r="L32" s="25"/>
    </row>
    <row r="33" spans="1:12" x14ac:dyDescent="0.25">
      <c r="A33" s="42"/>
      <c r="B33" s="21"/>
      <c r="C33" s="22"/>
      <c r="D33" s="27" t="s">
        <v>41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42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43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44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45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3"/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5"/>
      <c r="B40" s="29"/>
      <c r="C40" s="30"/>
      <c r="D40" s="31" t="s">
        <v>37</v>
      </c>
      <c r="E40" s="32"/>
      <c r="F40" s="33">
        <f>SUM(F31:F39)</f>
        <v>0</v>
      </c>
      <c r="G40" s="33">
        <f>SUM(G31:G39)</f>
        <v>0</v>
      </c>
      <c r="H40" s="33">
        <f>SUM(H31:H39)</f>
        <v>0</v>
      </c>
      <c r="I40" s="33">
        <f>SUM(I31:I39)</f>
        <v>0</v>
      </c>
      <c r="J40" s="33">
        <f>SUM(J31:J39)</f>
        <v>0</v>
      </c>
      <c r="K40" s="34"/>
      <c r="L40" s="33">
        <f>SUM(L31:L39)</f>
        <v>0</v>
      </c>
    </row>
    <row r="41" spans="1:12" ht="15.75" customHeight="1" x14ac:dyDescent="0.25">
      <c r="A41" s="46">
        <f>A24</f>
        <v>1</v>
      </c>
      <c r="B41" s="46">
        <f>B24</f>
        <v>2</v>
      </c>
      <c r="C41" s="57" t="s">
        <v>46</v>
      </c>
      <c r="D41" s="57"/>
      <c r="E41" s="40"/>
      <c r="F41" s="41">
        <f>F30+F40</f>
        <v>802</v>
      </c>
      <c r="G41" s="41">
        <f>G30+G40</f>
        <v>30.03</v>
      </c>
      <c r="H41" s="41">
        <f>H30+H40</f>
        <v>28.33</v>
      </c>
      <c r="I41" s="41">
        <f>I30+I40</f>
        <v>173.61</v>
      </c>
      <c r="J41" s="41">
        <f>J30+J40</f>
        <v>1124.52</v>
      </c>
      <c r="K41" s="41"/>
      <c r="L41" s="41">
        <f>L30+L40</f>
        <v>109.13</v>
      </c>
    </row>
    <row r="42" spans="1:12" ht="25.5" x14ac:dyDescent="0.25">
      <c r="A42" s="13">
        <v>1</v>
      </c>
      <c r="B42" s="14">
        <v>3</v>
      </c>
      <c r="C42" s="15" t="s">
        <v>25</v>
      </c>
      <c r="D42" s="16" t="s">
        <v>26</v>
      </c>
      <c r="E42" s="17" t="s">
        <v>53</v>
      </c>
      <c r="F42" s="18">
        <v>130</v>
      </c>
      <c r="G42" s="18">
        <v>11.1</v>
      </c>
      <c r="H42" s="18">
        <v>9.5</v>
      </c>
      <c r="I42" s="18">
        <v>11.1</v>
      </c>
      <c r="J42" s="18">
        <v>183.3</v>
      </c>
      <c r="K42" s="47" t="s">
        <v>54</v>
      </c>
      <c r="L42" s="18">
        <v>40.229999999999997</v>
      </c>
    </row>
    <row r="43" spans="1:12" x14ac:dyDescent="0.25">
      <c r="A43" s="20"/>
      <c r="B43" s="21"/>
      <c r="C43" s="22"/>
      <c r="D43" s="27" t="s">
        <v>26</v>
      </c>
      <c r="E43" s="44" t="s">
        <v>55</v>
      </c>
      <c r="F43" s="25">
        <v>150</v>
      </c>
      <c r="G43" s="25">
        <v>8.1999999999999993</v>
      </c>
      <c r="H43" s="25">
        <v>6.3</v>
      </c>
      <c r="I43" s="25">
        <v>38.700000000000003</v>
      </c>
      <c r="J43" s="25">
        <v>245</v>
      </c>
      <c r="K43" s="26">
        <v>171</v>
      </c>
      <c r="L43" s="25">
        <v>11.87</v>
      </c>
    </row>
    <row r="44" spans="1:12" x14ac:dyDescent="0.25">
      <c r="A44" s="20"/>
      <c r="B44" s="21"/>
      <c r="C44" s="22"/>
      <c r="D44" s="27" t="s">
        <v>29</v>
      </c>
      <c r="E44" s="44" t="s">
        <v>50</v>
      </c>
      <c r="F44" s="25">
        <v>200</v>
      </c>
      <c r="G44" s="25">
        <v>0.2</v>
      </c>
      <c r="H44" s="25">
        <v>0.1</v>
      </c>
      <c r="I44" s="25">
        <v>15</v>
      </c>
      <c r="J44" s="25">
        <v>60</v>
      </c>
      <c r="K44" s="26">
        <v>376</v>
      </c>
      <c r="L44" s="25">
        <v>3.12</v>
      </c>
    </row>
    <row r="45" spans="1:12" ht="25.5" x14ac:dyDescent="0.25">
      <c r="A45" s="20"/>
      <c r="B45" s="21"/>
      <c r="C45" s="22"/>
      <c r="D45" s="27" t="s">
        <v>31</v>
      </c>
      <c r="E45" s="24" t="s">
        <v>32</v>
      </c>
      <c r="F45" s="25">
        <v>55</v>
      </c>
      <c r="G45" s="25">
        <v>5.5</v>
      </c>
      <c r="H45" s="25">
        <v>7.93</v>
      </c>
      <c r="I45" s="25">
        <v>13.93</v>
      </c>
      <c r="J45" s="25">
        <v>220.72</v>
      </c>
      <c r="K45" s="26" t="s">
        <v>33</v>
      </c>
      <c r="L45" s="25">
        <v>21.6</v>
      </c>
    </row>
    <row r="46" spans="1:12" x14ac:dyDescent="0.25">
      <c r="A46" s="20"/>
      <c r="B46" s="21"/>
      <c r="C46" s="22" t="s">
        <v>82</v>
      </c>
      <c r="D46" s="27" t="s">
        <v>56</v>
      </c>
      <c r="E46" s="48" t="s">
        <v>57</v>
      </c>
      <c r="F46" s="25">
        <v>100</v>
      </c>
      <c r="G46" s="25">
        <v>0.4</v>
      </c>
      <c r="H46" s="25">
        <v>0.4</v>
      </c>
      <c r="I46" s="25">
        <v>9.8000000000000007</v>
      </c>
      <c r="J46" s="25">
        <v>47</v>
      </c>
      <c r="K46" s="26"/>
      <c r="L46" s="25">
        <v>9.5</v>
      </c>
    </row>
    <row r="47" spans="1:12" x14ac:dyDescent="0.25">
      <c r="A47" s="20"/>
      <c r="B47" s="21"/>
      <c r="C47" s="22"/>
      <c r="D47" s="27" t="s">
        <v>51</v>
      </c>
      <c r="E47" s="48" t="s">
        <v>77</v>
      </c>
      <c r="F47" s="25">
        <v>100</v>
      </c>
      <c r="G47" s="25">
        <v>5.9</v>
      </c>
      <c r="H47" s="25">
        <v>35.5</v>
      </c>
      <c r="I47" s="25">
        <v>53.5</v>
      </c>
      <c r="J47" s="25">
        <v>442</v>
      </c>
      <c r="K47" s="26"/>
      <c r="L47" s="25">
        <v>22.81</v>
      </c>
    </row>
    <row r="48" spans="1:12" x14ac:dyDescent="0.25">
      <c r="A48" s="28"/>
      <c r="B48" s="29"/>
      <c r="C48" s="30"/>
      <c r="D48" s="31" t="s">
        <v>37</v>
      </c>
      <c r="E48" s="32"/>
      <c r="F48" s="33">
        <f>SUM(F42:F47)</f>
        <v>735</v>
      </c>
      <c r="G48" s="33">
        <f>SUM(G42:G47)</f>
        <v>31.299999999999997</v>
      </c>
      <c r="H48" s="33">
        <f>SUM(H42:H47)</f>
        <v>59.73</v>
      </c>
      <c r="I48" s="33">
        <f>SUM(I42:I47)</f>
        <v>142.03000000000003</v>
      </c>
      <c r="J48" s="33">
        <f>SUM(J42:J47)</f>
        <v>1198.02</v>
      </c>
      <c r="K48" s="34"/>
      <c r="L48" s="33">
        <f>SUM(L42:L47)</f>
        <v>109.13</v>
      </c>
    </row>
    <row r="49" spans="1:12" x14ac:dyDescent="0.25">
      <c r="A49" s="35">
        <f>A42</f>
        <v>1</v>
      </c>
      <c r="B49" s="36">
        <f>B42</f>
        <v>3</v>
      </c>
      <c r="C49" s="37" t="s">
        <v>38</v>
      </c>
      <c r="D49" s="27" t="s">
        <v>39</v>
      </c>
      <c r="E49" s="24"/>
      <c r="F49" s="25"/>
      <c r="G49" s="25"/>
      <c r="H49" s="25"/>
      <c r="I49" s="25"/>
      <c r="J49" s="25"/>
      <c r="K49" s="26"/>
      <c r="L49" s="25"/>
    </row>
    <row r="50" spans="1:12" x14ac:dyDescent="0.25">
      <c r="A50" s="20"/>
      <c r="B50" s="21"/>
      <c r="C50" s="22"/>
      <c r="D50" s="27" t="s">
        <v>40</v>
      </c>
      <c r="E50" s="24"/>
      <c r="F50" s="25"/>
      <c r="G50" s="25"/>
      <c r="H50" s="25"/>
      <c r="I50" s="25"/>
      <c r="J50" s="25"/>
      <c r="K50" s="26"/>
      <c r="L50" s="25"/>
    </row>
    <row r="51" spans="1:12" x14ac:dyDescent="0.25">
      <c r="A51" s="20"/>
      <c r="B51" s="21"/>
      <c r="C51" s="22"/>
      <c r="D51" s="27" t="s">
        <v>41</v>
      </c>
      <c r="E51" s="24"/>
      <c r="F51" s="25"/>
      <c r="G51" s="25"/>
      <c r="H51" s="25"/>
      <c r="I51" s="25"/>
      <c r="J51" s="25"/>
      <c r="K51" s="26"/>
      <c r="L51" s="25"/>
    </row>
    <row r="52" spans="1:12" x14ac:dyDescent="0.25">
      <c r="A52" s="20"/>
      <c r="B52" s="21"/>
      <c r="C52" s="22"/>
      <c r="D52" s="27" t="s">
        <v>42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43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44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45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3"/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3"/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8"/>
      <c r="B58" s="29"/>
      <c r="C58" s="30"/>
      <c r="D58" s="31" t="s">
        <v>37</v>
      </c>
      <c r="E58" s="32"/>
      <c r="F58" s="33">
        <f>SUM(F49:F57)</f>
        <v>0</v>
      </c>
      <c r="G58" s="33">
        <f>SUM(G49:G57)</f>
        <v>0</v>
      </c>
      <c r="H58" s="33">
        <f>SUM(H49:H57)</f>
        <v>0</v>
      </c>
      <c r="I58" s="33">
        <f>SUM(I49:I57)</f>
        <v>0</v>
      </c>
      <c r="J58" s="33">
        <f>SUM(J49:J57)</f>
        <v>0</v>
      </c>
      <c r="K58" s="34"/>
      <c r="L58" s="33">
        <f>SUM(L49:L57)</f>
        <v>0</v>
      </c>
    </row>
    <row r="59" spans="1:12" ht="15.75" customHeight="1" x14ac:dyDescent="0.25">
      <c r="A59" s="38">
        <f>A42</f>
        <v>1</v>
      </c>
      <c r="B59" s="39">
        <f>B42</f>
        <v>3</v>
      </c>
      <c r="C59" s="57" t="s">
        <v>46</v>
      </c>
      <c r="D59" s="57"/>
      <c r="E59" s="40"/>
      <c r="F59" s="41">
        <f>F48+F58</f>
        <v>735</v>
      </c>
      <c r="G59" s="41">
        <f>G48+G58</f>
        <v>31.299999999999997</v>
      </c>
      <c r="H59" s="41">
        <f>H48+H58</f>
        <v>59.73</v>
      </c>
      <c r="I59" s="41">
        <f>I48+I58</f>
        <v>142.03000000000003</v>
      </c>
      <c r="J59" s="41">
        <f>J48+J58</f>
        <v>1198.02</v>
      </c>
      <c r="K59" s="41"/>
      <c r="L59" s="41">
        <f>L48+L58</f>
        <v>109.13</v>
      </c>
    </row>
    <row r="60" spans="1:12" ht="30" x14ac:dyDescent="0.25">
      <c r="A60" s="13">
        <v>1</v>
      </c>
      <c r="B60" s="14">
        <v>4</v>
      </c>
      <c r="C60" s="15" t="s">
        <v>25</v>
      </c>
      <c r="D60" s="16" t="s">
        <v>26</v>
      </c>
      <c r="E60" s="43" t="s">
        <v>58</v>
      </c>
      <c r="F60" s="18">
        <v>220</v>
      </c>
      <c r="G60" s="18">
        <v>19.3</v>
      </c>
      <c r="H60" s="18">
        <v>15</v>
      </c>
      <c r="I60" s="18">
        <v>44.4</v>
      </c>
      <c r="J60" s="18">
        <v>265.60000000000002</v>
      </c>
      <c r="K60" s="19" t="s">
        <v>59</v>
      </c>
      <c r="L60" s="18">
        <v>44.52</v>
      </c>
    </row>
    <row r="61" spans="1:12" x14ac:dyDescent="0.25">
      <c r="A61" s="20"/>
      <c r="B61" s="21"/>
      <c r="C61" s="22"/>
      <c r="D61" s="27" t="s">
        <v>29</v>
      </c>
      <c r="E61" s="24" t="s">
        <v>60</v>
      </c>
      <c r="F61" s="25">
        <v>200</v>
      </c>
      <c r="G61" s="25">
        <v>3</v>
      </c>
      <c r="H61" s="25">
        <v>2.5</v>
      </c>
      <c r="I61" s="25">
        <v>24.8</v>
      </c>
      <c r="J61" s="25">
        <v>134</v>
      </c>
      <c r="K61" s="26">
        <v>382</v>
      </c>
      <c r="L61" s="25">
        <v>13.8</v>
      </c>
    </row>
    <row r="62" spans="1:12" ht="25.5" x14ac:dyDescent="0.25">
      <c r="A62" s="20"/>
      <c r="B62" s="21"/>
      <c r="C62" s="22"/>
      <c r="D62" s="27" t="s">
        <v>31</v>
      </c>
      <c r="E62" s="24" t="s">
        <v>32</v>
      </c>
      <c r="F62" s="25">
        <v>55</v>
      </c>
      <c r="G62" s="25">
        <v>5.5</v>
      </c>
      <c r="H62" s="25">
        <v>7.93</v>
      </c>
      <c r="I62" s="25">
        <v>13.93</v>
      </c>
      <c r="J62" s="25">
        <v>220.72</v>
      </c>
      <c r="K62" s="26" t="s">
        <v>33</v>
      </c>
      <c r="L62" s="25">
        <v>21.6</v>
      </c>
    </row>
    <row r="63" spans="1:12" x14ac:dyDescent="0.25">
      <c r="A63" s="20"/>
      <c r="B63" s="21"/>
      <c r="C63" s="22"/>
      <c r="D63" s="23" t="s">
        <v>51</v>
      </c>
      <c r="E63" s="24" t="s">
        <v>61</v>
      </c>
      <c r="F63" s="25">
        <v>50</v>
      </c>
      <c r="G63" s="25">
        <v>2.2999999999999998</v>
      </c>
      <c r="H63" s="25">
        <v>2.8</v>
      </c>
      <c r="I63" s="25">
        <v>44.7</v>
      </c>
      <c r="J63" s="25">
        <v>169</v>
      </c>
      <c r="K63" s="26" t="s">
        <v>62</v>
      </c>
      <c r="L63" s="25">
        <v>25</v>
      </c>
    </row>
    <row r="64" spans="1:12" x14ac:dyDescent="0.25">
      <c r="A64" s="20"/>
      <c r="B64" s="21"/>
      <c r="C64" s="22"/>
      <c r="D64" s="23" t="s">
        <v>51</v>
      </c>
      <c r="E64" s="24" t="s">
        <v>78</v>
      </c>
      <c r="F64" s="25">
        <v>30</v>
      </c>
      <c r="G64" s="25">
        <v>3.5</v>
      </c>
      <c r="H64" s="25">
        <v>8.5</v>
      </c>
      <c r="I64" s="25">
        <v>40</v>
      </c>
      <c r="J64" s="25">
        <v>200</v>
      </c>
      <c r="K64" s="26"/>
      <c r="L64" s="25">
        <v>4.21</v>
      </c>
    </row>
    <row r="65" spans="1:12" x14ac:dyDescent="0.25">
      <c r="A65" s="28"/>
      <c r="B65" s="29"/>
      <c r="C65" s="30"/>
      <c r="D65" s="31" t="s">
        <v>37</v>
      </c>
      <c r="E65" s="32"/>
      <c r="F65" s="33">
        <f>SUM(F60:F64)</f>
        <v>555</v>
      </c>
      <c r="G65" s="33">
        <f>SUM(G60:G64)</f>
        <v>33.6</v>
      </c>
      <c r="H65" s="33">
        <f>SUM(H60:H64)</f>
        <v>36.730000000000004</v>
      </c>
      <c r="I65" s="33">
        <f>SUM(I60:I64)</f>
        <v>167.82999999999998</v>
      </c>
      <c r="J65" s="33">
        <f>SUM(J60:J64)</f>
        <v>989.32</v>
      </c>
      <c r="K65" s="34"/>
      <c r="L65" s="33">
        <f>SUM(L60:L64)</f>
        <v>109.13000000000001</v>
      </c>
    </row>
    <row r="66" spans="1:12" x14ac:dyDescent="0.25">
      <c r="A66" s="35">
        <f>A60</f>
        <v>1</v>
      </c>
      <c r="B66" s="36">
        <f>B60</f>
        <v>4</v>
      </c>
      <c r="C66" s="37" t="s">
        <v>38</v>
      </c>
      <c r="D66" s="27" t="s">
        <v>39</v>
      </c>
      <c r="E66" s="24"/>
      <c r="F66" s="25"/>
      <c r="G66" s="25"/>
      <c r="H66" s="25"/>
      <c r="I66" s="25"/>
      <c r="J66" s="25"/>
      <c r="K66" s="26"/>
      <c r="L66" s="25"/>
    </row>
    <row r="67" spans="1:12" x14ac:dyDescent="0.25">
      <c r="A67" s="20"/>
      <c r="B67" s="21"/>
      <c r="C67" s="22"/>
      <c r="D67" s="27" t="s">
        <v>40</v>
      </c>
      <c r="E67" s="24"/>
      <c r="F67" s="25"/>
      <c r="G67" s="25"/>
      <c r="H67" s="25"/>
      <c r="I67" s="25"/>
      <c r="J67" s="25"/>
      <c r="K67" s="26"/>
      <c r="L67" s="25"/>
    </row>
    <row r="68" spans="1:12" x14ac:dyDescent="0.25">
      <c r="A68" s="20"/>
      <c r="B68" s="21"/>
      <c r="C68" s="22"/>
      <c r="D68" s="27" t="s">
        <v>41</v>
      </c>
      <c r="E68" s="24"/>
      <c r="F68" s="25"/>
      <c r="G68" s="25"/>
      <c r="H68" s="25"/>
      <c r="I68" s="25"/>
      <c r="J68" s="25"/>
      <c r="K68" s="26"/>
      <c r="L68" s="25"/>
    </row>
    <row r="69" spans="1:12" x14ac:dyDescent="0.25">
      <c r="A69" s="20"/>
      <c r="B69" s="21"/>
      <c r="C69" s="22"/>
      <c r="D69" s="27" t="s">
        <v>42</v>
      </c>
      <c r="E69" s="24"/>
      <c r="F69" s="25"/>
      <c r="G69" s="25"/>
      <c r="H69" s="25"/>
      <c r="I69" s="25"/>
      <c r="J69" s="25"/>
      <c r="K69" s="26"/>
      <c r="L69" s="25"/>
    </row>
    <row r="70" spans="1:12" x14ac:dyDescent="0.25">
      <c r="A70" s="20"/>
      <c r="B70" s="21"/>
      <c r="C70" s="22"/>
      <c r="D70" s="27" t="s">
        <v>43</v>
      </c>
      <c r="E70" s="24"/>
      <c r="F70" s="25"/>
      <c r="G70" s="25"/>
      <c r="H70" s="25"/>
      <c r="I70" s="25"/>
      <c r="J70" s="25"/>
      <c r="K70" s="26"/>
      <c r="L70" s="25"/>
    </row>
    <row r="71" spans="1:12" x14ac:dyDescent="0.25">
      <c r="A71" s="20"/>
      <c r="B71" s="21"/>
      <c r="C71" s="22"/>
      <c r="D71" s="27" t="s">
        <v>44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45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3"/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8"/>
      <c r="B75" s="29"/>
      <c r="C75" s="30"/>
      <c r="D75" s="31" t="s">
        <v>37</v>
      </c>
      <c r="E75" s="32"/>
      <c r="F75" s="33">
        <f>SUM(F66:F74)</f>
        <v>0</v>
      </c>
      <c r="G75" s="33">
        <f>SUM(G66:G74)</f>
        <v>0</v>
      </c>
      <c r="H75" s="33">
        <f>SUM(H66:H74)</f>
        <v>0</v>
      </c>
      <c r="I75" s="33">
        <f>SUM(I66:I74)</f>
        <v>0</v>
      </c>
      <c r="J75" s="33">
        <f>SUM(J66:J74)</f>
        <v>0</v>
      </c>
      <c r="K75" s="34"/>
      <c r="L75" s="33">
        <f>SUM(L66:L74)</f>
        <v>0</v>
      </c>
    </row>
    <row r="76" spans="1:12" ht="15.75" customHeight="1" x14ac:dyDescent="0.25">
      <c r="A76" s="38">
        <f>A60</f>
        <v>1</v>
      </c>
      <c r="B76" s="39">
        <f>B60</f>
        <v>4</v>
      </c>
      <c r="C76" s="57" t="s">
        <v>46</v>
      </c>
      <c r="D76" s="57"/>
      <c r="E76" s="40"/>
      <c r="F76" s="41">
        <f>F65+F75</f>
        <v>555</v>
      </c>
      <c r="G76" s="41">
        <f>G65+G75</f>
        <v>33.6</v>
      </c>
      <c r="H76" s="41">
        <f>H65+H75</f>
        <v>36.730000000000004</v>
      </c>
      <c r="I76" s="41">
        <f>I65+I75</f>
        <v>167.82999999999998</v>
      </c>
      <c r="J76" s="41">
        <f>J65+J75</f>
        <v>989.32</v>
      </c>
      <c r="K76" s="41"/>
      <c r="L76" s="41">
        <f>L65+L75</f>
        <v>109.13000000000001</v>
      </c>
    </row>
    <row r="77" spans="1:12" ht="30" x14ac:dyDescent="0.25">
      <c r="A77" s="13">
        <v>1</v>
      </c>
      <c r="B77" s="14">
        <v>5</v>
      </c>
      <c r="C77" s="15" t="s">
        <v>25</v>
      </c>
      <c r="D77" s="16" t="s">
        <v>26</v>
      </c>
      <c r="E77" s="43" t="s">
        <v>63</v>
      </c>
      <c r="F77" s="18">
        <v>205</v>
      </c>
      <c r="G77" s="18">
        <v>4</v>
      </c>
      <c r="H77" s="18">
        <v>8</v>
      </c>
      <c r="I77" s="18">
        <v>30</v>
      </c>
      <c r="J77" s="18">
        <v>206</v>
      </c>
      <c r="K77" s="19">
        <v>174</v>
      </c>
      <c r="L77" s="18">
        <v>17.45</v>
      </c>
    </row>
    <row r="78" spans="1:12" ht="30" x14ac:dyDescent="0.25">
      <c r="A78" s="20"/>
      <c r="B78" s="21"/>
      <c r="C78" s="22"/>
      <c r="D78" s="23" t="s">
        <v>39</v>
      </c>
      <c r="E78" s="44" t="s">
        <v>64</v>
      </c>
      <c r="F78" s="25">
        <v>65</v>
      </c>
      <c r="G78" s="25">
        <v>9</v>
      </c>
      <c r="H78" s="25">
        <v>16</v>
      </c>
      <c r="I78" s="25">
        <v>0</v>
      </c>
      <c r="J78" s="25">
        <v>184</v>
      </c>
      <c r="K78" s="49" t="s">
        <v>65</v>
      </c>
      <c r="L78" s="25">
        <v>31.21</v>
      </c>
    </row>
    <row r="79" spans="1:12" x14ac:dyDescent="0.25">
      <c r="A79" s="20"/>
      <c r="B79" s="21"/>
      <c r="C79" s="22"/>
      <c r="D79" s="27" t="s">
        <v>29</v>
      </c>
      <c r="E79" s="44" t="s">
        <v>66</v>
      </c>
      <c r="F79" s="25">
        <v>200</v>
      </c>
      <c r="G79" s="25">
        <v>2</v>
      </c>
      <c r="H79" s="25">
        <v>1</v>
      </c>
      <c r="I79" s="25">
        <v>17</v>
      </c>
      <c r="J79" s="25">
        <v>88</v>
      </c>
      <c r="K79" s="26">
        <v>580</v>
      </c>
      <c r="L79" s="25">
        <v>8.6199999999999992</v>
      </c>
    </row>
    <row r="80" spans="1:12" x14ac:dyDescent="0.25">
      <c r="A80" s="20"/>
      <c r="B80" s="21"/>
      <c r="C80" s="22"/>
      <c r="D80" s="27" t="s">
        <v>31</v>
      </c>
      <c r="E80" s="24" t="s">
        <v>67</v>
      </c>
      <c r="F80" s="25">
        <v>30</v>
      </c>
      <c r="G80" s="25">
        <v>2</v>
      </c>
      <c r="H80" s="25">
        <v>1</v>
      </c>
      <c r="I80" s="25">
        <v>14</v>
      </c>
      <c r="J80" s="25">
        <v>69</v>
      </c>
      <c r="K80" s="26" t="s">
        <v>62</v>
      </c>
      <c r="L80" s="50">
        <v>2.85</v>
      </c>
    </row>
    <row r="81" spans="1:12" x14ac:dyDescent="0.25">
      <c r="A81" s="20"/>
      <c r="B81" s="21"/>
      <c r="C81" s="22" t="s">
        <v>82</v>
      </c>
      <c r="D81" s="23" t="s">
        <v>68</v>
      </c>
      <c r="E81" s="51" t="s">
        <v>35</v>
      </c>
      <c r="F81" s="25">
        <v>100</v>
      </c>
      <c r="G81" s="25">
        <v>4.5999999999999996</v>
      </c>
      <c r="H81" s="25">
        <v>3.3</v>
      </c>
      <c r="I81" s="25">
        <v>6.4</v>
      </c>
      <c r="J81" s="25">
        <v>71</v>
      </c>
      <c r="K81" s="26" t="s">
        <v>62</v>
      </c>
      <c r="L81" s="25">
        <v>25</v>
      </c>
    </row>
    <row r="82" spans="1:12" x14ac:dyDescent="0.25">
      <c r="A82" s="20"/>
      <c r="B82" s="21"/>
      <c r="C82" s="22"/>
      <c r="D82" s="23" t="s">
        <v>56</v>
      </c>
      <c r="E82" s="51" t="s">
        <v>83</v>
      </c>
      <c r="F82" s="25">
        <v>100</v>
      </c>
      <c r="G82" s="25">
        <v>0.81</v>
      </c>
      <c r="H82" s="25">
        <v>0.31</v>
      </c>
      <c r="I82" s="25">
        <v>13.34</v>
      </c>
      <c r="J82" s="25">
        <v>38</v>
      </c>
      <c r="K82" s="26"/>
      <c r="L82" s="25">
        <v>24</v>
      </c>
    </row>
    <row r="83" spans="1:12" x14ac:dyDescent="0.25">
      <c r="A83" s="28"/>
      <c r="B83" s="29"/>
      <c r="C83" s="30"/>
      <c r="D83" s="31" t="s">
        <v>37</v>
      </c>
      <c r="E83" s="32"/>
      <c r="F83" s="33">
        <f>SUM(F77:F82)</f>
        <v>700</v>
      </c>
      <c r="G83" s="33">
        <f>SUM(G77:G82)</f>
        <v>22.41</v>
      </c>
      <c r="H83" s="33">
        <f>SUM(H77:H82)</f>
        <v>29.61</v>
      </c>
      <c r="I83" s="33">
        <f>SUM(I77:I82)</f>
        <v>80.740000000000009</v>
      </c>
      <c r="J83" s="33">
        <f>SUM(J77:J82)</f>
        <v>656</v>
      </c>
      <c r="K83" s="34"/>
      <c r="L83" s="33">
        <f>SUM(L77:L82)</f>
        <v>109.13</v>
      </c>
    </row>
    <row r="84" spans="1:12" x14ac:dyDescent="0.25">
      <c r="A84" s="35">
        <f>A77</f>
        <v>1</v>
      </c>
      <c r="B84" s="36">
        <f>B77</f>
        <v>5</v>
      </c>
      <c r="C84" s="37" t="s">
        <v>38</v>
      </c>
      <c r="D84" s="27" t="s">
        <v>39</v>
      </c>
      <c r="E84" s="24"/>
      <c r="F84" s="25"/>
      <c r="G84" s="25"/>
      <c r="H84" s="25"/>
      <c r="I84" s="25"/>
      <c r="J84" s="25"/>
      <c r="K84" s="26"/>
      <c r="L84" s="25"/>
    </row>
    <row r="85" spans="1:12" x14ac:dyDescent="0.25">
      <c r="A85" s="20"/>
      <c r="B85" s="21"/>
      <c r="C85" s="22"/>
      <c r="D85" s="27" t="s">
        <v>40</v>
      </c>
      <c r="E85" s="24"/>
      <c r="F85" s="25"/>
      <c r="G85" s="25"/>
      <c r="H85" s="25"/>
      <c r="I85" s="25"/>
      <c r="J85" s="25"/>
      <c r="K85" s="26"/>
      <c r="L85" s="25"/>
    </row>
    <row r="86" spans="1:12" x14ac:dyDescent="0.25">
      <c r="A86" s="20"/>
      <c r="B86" s="21"/>
      <c r="C86" s="22"/>
      <c r="D86" s="27" t="s">
        <v>41</v>
      </c>
      <c r="E86" s="24"/>
      <c r="F86" s="25"/>
      <c r="G86" s="25"/>
      <c r="H86" s="25"/>
      <c r="I86" s="25"/>
      <c r="J86" s="25"/>
      <c r="K86" s="26"/>
      <c r="L86" s="25"/>
    </row>
    <row r="87" spans="1:12" x14ac:dyDescent="0.25">
      <c r="A87" s="20"/>
      <c r="B87" s="21"/>
      <c r="C87" s="22"/>
      <c r="D87" s="27" t="s">
        <v>42</v>
      </c>
      <c r="E87" s="24"/>
      <c r="F87" s="25"/>
      <c r="G87" s="25"/>
      <c r="H87" s="25"/>
      <c r="I87" s="25"/>
      <c r="J87" s="25"/>
      <c r="K87" s="26"/>
      <c r="L87" s="25"/>
    </row>
    <row r="88" spans="1:12" x14ac:dyDescent="0.25">
      <c r="A88" s="20"/>
      <c r="B88" s="21"/>
      <c r="C88" s="22"/>
      <c r="D88" s="27" t="s">
        <v>43</v>
      </c>
      <c r="E88" s="24"/>
      <c r="F88" s="25"/>
      <c r="G88" s="25"/>
      <c r="H88" s="25"/>
      <c r="I88" s="25"/>
      <c r="J88" s="25"/>
      <c r="K88" s="26"/>
      <c r="L88" s="25"/>
    </row>
    <row r="89" spans="1:12" x14ac:dyDescent="0.25">
      <c r="A89" s="20"/>
      <c r="B89" s="21"/>
      <c r="C89" s="22"/>
      <c r="D89" s="27" t="s">
        <v>44</v>
      </c>
      <c r="E89" s="24"/>
      <c r="F89" s="25"/>
      <c r="G89" s="25"/>
      <c r="H89" s="25"/>
      <c r="I89" s="25"/>
      <c r="J89" s="25"/>
      <c r="K89" s="26"/>
      <c r="L89" s="25"/>
    </row>
    <row r="90" spans="1:12" x14ac:dyDescent="0.25">
      <c r="A90" s="20"/>
      <c r="B90" s="21"/>
      <c r="C90" s="22"/>
      <c r="D90" s="27" t="s">
        <v>45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3"/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3"/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8"/>
      <c r="B93" s="29"/>
      <c r="C93" s="30"/>
      <c r="D93" s="31" t="s">
        <v>37</v>
      </c>
      <c r="E93" s="32"/>
      <c r="F93" s="33">
        <f>SUM(F84:F92)</f>
        <v>0</v>
      </c>
      <c r="G93" s="33">
        <f>SUM(G84:G92)</f>
        <v>0</v>
      </c>
      <c r="H93" s="33">
        <f>SUM(H84:H92)</f>
        <v>0</v>
      </c>
      <c r="I93" s="33">
        <f>SUM(I84:I92)</f>
        <v>0</v>
      </c>
      <c r="J93" s="33">
        <f>SUM(J84:J92)</f>
        <v>0</v>
      </c>
      <c r="K93" s="34"/>
      <c r="L93" s="33">
        <f>SUM(L84:L92)</f>
        <v>0</v>
      </c>
    </row>
    <row r="94" spans="1:12" ht="15.75" customHeight="1" x14ac:dyDescent="0.25">
      <c r="A94" s="38">
        <f>A77</f>
        <v>1</v>
      </c>
      <c r="B94" s="39">
        <f>B77</f>
        <v>5</v>
      </c>
      <c r="C94" s="57" t="s">
        <v>46</v>
      </c>
      <c r="D94" s="57"/>
      <c r="E94" s="40"/>
      <c r="F94" s="41">
        <f>F83+F93</f>
        <v>700</v>
      </c>
      <c r="G94" s="41">
        <f>G83+G93</f>
        <v>22.41</v>
      </c>
      <c r="H94" s="41">
        <f>H83+H93</f>
        <v>29.61</v>
      </c>
      <c r="I94" s="41">
        <f>I83+I93</f>
        <v>80.740000000000009</v>
      </c>
      <c r="J94" s="41">
        <f>J83+J93</f>
        <v>656</v>
      </c>
      <c r="K94" s="41"/>
      <c r="L94" s="41">
        <f>L83+L93</f>
        <v>109.13</v>
      </c>
    </row>
    <row r="95" spans="1:12" ht="25.5" x14ac:dyDescent="0.25">
      <c r="A95" s="13">
        <v>2</v>
      </c>
      <c r="B95" s="14">
        <v>6</v>
      </c>
      <c r="C95" s="15" t="s">
        <v>25</v>
      </c>
      <c r="D95" s="16" t="s">
        <v>26</v>
      </c>
      <c r="E95" s="17" t="s">
        <v>53</v>
      </c>
      <c r="F95" s="18">
        <v>130</v>
      </c>
      <c r="G95" s="18">
        <v>11.1</v>
      </c>
      <c r="H95" s="18">
        <v>9.5</v>
      </c>
      <c r="I95" s="18">
        <v>11.1</v>
      </c>
      <c r="J95" s="18">
        <v>183.3</v>
      </c>
      <c r="K95" s="47" t="s">
        <v>54</v>
      </c>
      <c r="L95" s="18">
        <v>40.229999999999997</v>
      </c>
    </row>
    <row r="96" spans="1:12" x14ac:dyDescent="0.25">
      <c r="A96" s="20"/>
      <c r="B96" s="21"/>
      <c r="C96" s="22"/>
      <c r="D96" s="23" t="s">
        <v>26</v>
      </c>
      <c r="E96" s="44" t="s">
        <v>55</v>
      </c>
      <c r="F96" s="25">
        <v>150</v>
      </c>
      <c r="G96" s="25">
        <v>8.1999999999999993</v>
      </c>
      <c r="H96" s="25">
        <v>6.3</v>
      </c>
      <c r="I96" s="25">
        <v>38.700000000000003</v>
      </c>
      <c r="J96" s="25">
        <v>245</v>
      </c>
      <c r="K96" s="26">
        <v>171</v>
      </c>
      <c r="L96" s="25">
        <v>11.87</v>
      </c>
    </row>
    <row r="97" spans="1:12" x14ac:dyDescent="0.25">
      <c r="A97" s="20"/>
      <c r="B97" s="21"/>
      <c r="C97" s="22"/>
      <c r="D97" s="27" t="s">
        <v>29</v>
      </c>
      <c r="E97" s="44" t="s">
        <v>66</v>
      </c>
      <c r="F97" s="25">
        <v>200</v>
      </c>
      <c r="G97" s="25">
        <v>2</v>
      </c>
      <c r="H97" s="25">
        <v>1</v>
      </c>
      <c r="I97" s="25">
        <v>17</v>
      </c>
      <c r="J97" s="25">
        <v>88</v>
      </c>
      <c r="K97" s="26">
        <v>580</v>
      </c>
      <c r="L97" s="25">
        <v>8.36</v>
      </c>
    </row>
    <row r="98" spans="1:12" x14ac:dyDescent="0.25">
      <c r="A98" s="20"/>
      <c r="B98" s="21"/>
      <c r="C98" s="22"/>
      <c r="D98" s="27" t="s">
        <v>31</v>
      </c>
      <c r="E98" s="24" t="s">
        <v>69</v>
      </c>
      <c r="F98" s="25">
        <v>30</v>
      </c>
      <c r="G98" s="25">
        <v>1.95</v>
      </c>
      <c r="H98" s="25">
        <v>0.6</v>
      </c>
      <c r="I98" s="25">
        <v>13.8</v>
      </c>
      <c r="J98" s="25">
        <v>69</v>
      </c>
      <c r="K98" s="26" t="s">
        <v>33</v>
      </c>
      <c r="L98" s="25">
        <v>2.85</v>
      </c>
    </row>
    <row r="99" spans="1:12" x14ac:dyDescent="0.25">
      <c r="A99" s="20"/>
      <c r="B99" s="21"/>
      <c r="C99" s="22" t="s">
        <v>82</v>
      </c>
      <c r="D99" s="27" t="s">
        <v>56</v>
      </c>
      <c r="E99" s="24" t="s">
        <v>70</v>
      </c>
      <c r="F99" s="25">
        <v>100</v>
      </c>
      <c r="G99" s="25">
        <v>0.4</v>
      </c>
      <c r="H99" s="25">
        <v>0.4</v>
      </c>
      <c r="I99" s="25">
        <v>9.8000000000000007</v>
      </c>
      <c r="J99" s="25">
        <v>47</v>
      </c>
      <c r="K99" s="26"/>
      <c r="L99" s="25">
        <v>20.82</v>
      </c>
    </row>
    <row r="100" spans="1:12" x14ac:dyDescent="0.25">
      <c r="A100" s="20"/>
      <c r="B100" s="21"/>
      <c r="C100" s="22"/>
      <c r="D100" s="23" t="s">
        <v>43</v>
      </c>
      <c r="E100" s="24" t="s">
        <v>79</v>
      </c>
      <c r="F100" s="25">
        <v>200</v>
      </c>
      <c r="G100" s="25">
        <v>1</v>
      </c>
      <c r="H100" s="25">
        <v>0.2</v>
      </c>
      <c r="I100" s="25">
        <v>19.8</v>
      </c>
      <c r="J100" s="25">
        <v>86</v>
      </c>
      <c r="K100" s="26">
        <v>389</v>
      </c>
      <c r="L100" s="25">
        <v>25</v>
      </c>
    </row>
    <row r="101" spans="1:12" x14ac:dyDescent="0.2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26"/>
      <c r="L101" s="25"/>
    </row>
    <row r="102" spans="1:12" x14ac:dyDescent="0.25">
      <c r="A102" s="28"/>
      <c r="B102" s="29"/>
      <c r="C102" s="30"/>
      <c r="D102" s="31" t="s">
        <v>37</v>
      </c>
      <c r="E102" s="32"/>
      <c r="F102" s="33">
        <f>SUM(F95:F101)</f>
        <v>810</v>
      </c>
      <c r="G102" s="33">
        <f>SUM(G95:G101)</f>
        <v>24.649999999999995</v>
      </c>
      <c r="H102" s="33">
        <f>SUM(H95:H101)</f>
        <v>18</v>
      </c>
      <c r="I102" s="33">
        <f>SUM(I95:I101)</f>
        <v>110.2</v>
      </c>
      <c r="J102" s="33">
        <f>SUM(J95:J101)</f>
        <v>718.3</v>
      </c>
      <c r="K102" s="34"/>
      <c r="L102" s="33">
        <f>SUM(L95:L101)</f>
        <v>109.13</v>
      </c>
    </row>
    <row r="103" spans="1:12" x14ac:dyDescent="0.25">
      <c r="A103" s="35">
        <f>A95</f>
        <v>2</v>
      </c>
      <c r="B103" s="36">
        <v>6</v>
      </c>
      <c r="C103" s="37" t="s">
        <v>38</v>
      </c>
      <c r="D103" s="27" t="s">
        <v>39</v>
      </c>
      <c r="E103" s="24"/>
      <c r="F103" s="25"/>
      <c r="G103" s="25"/>
      <c r="H103" s="25"/>
      <c r="I103" s="25"/>
      <c r="J103" s="25"/>
      <c r="K103" s="26"/>
      <c r="L103" s="25"/>
    </row>
    <row r="104" spans="1:12" x14ac:dyDescent="0.25">
      <c r="A104" s="20"/>
      <c r="B104" s="21"/>
      <c r="C104" s="22"/>
      <c r="D104" s="27" t="s">
        <v>40</v>
      </c>
      <c r="E104" s="24"/>
      <c r="F104" s="25"/>
      <c r="G104" s="25"/>
      <c r="H104" s="25"/>
      <c r="I104" s="25"/>
      <c r="J104" s="25"/>
      <c r="K104" s="26"/>
      <c r="L104" s="25"/>
    </row>
    <row r="105" spans="1:12" x14ac:dyDescent="0.25">
      <c r="A105" s="20"/>
      <c r="B105" s="21"/>
      <c r="C105" s="22"/>
      <c r="D105" s="27" t="s">
        <v>41</v>
      </c>
      <c r="E105" s="24"/>
      <c r="F105" s="25"/>
      <c r="G105" s="25"/>
      <c r="H105" s="25"/>
      <c r="I105" s="25"/>
      <c r="J105" s="25"/>
      <c r="K105" s="26"/>
      <c r="L105" s="25"/>
    </row>
    <row r="106" spans="1:12" x14ac:dyDescent="0.25">
      <c r="A106" s="20"/>
      <c r="B106" s="21"/>
      <c r="C106" s="22"/>
      <c r="D106" s="27" t="s">
        <v>42</v>
      </c>
      <c r="E106" s="24"/>
      <c r="F106" s="25"/>
      <c r="G106" s="25"/>
      <c r="H106" s="25"/>
      <c r="I106" s="25"/>
      <c r="J106" s="25"/>
      <c r="K106" s="26"/>
      <c r="L106" s="25"/>
    </row>
    <row r="107" spans="1:12" x14ac:dyDescent="0.25">
      <c r="A107" s="20"/>
      <c r="B107" s="21"/>
      <c r="C107" s="22"/>
      <c r="D107" s="27" t="s">
        <v>43</v>
      </c>
      <c r="E107" s="24"/>
      <c r="F107" s="25"/>
      <c r="G107" s="25"/>
      <c r="H107" s="25"/>
      <c r="I107" s="25"/>
      <c r="J107" s="25"/>
      <c r="K107" s="26"/>
      <c r="L107" s="25"/>
    </row>
    <row r="108" spans="1:12" x14ac:dyDescent="0.25">
      <c r="A108" s="20"/>
      <c r="B108" s="21"/>
      <c r="C108" s="22"/>
      <c r="D108" s="27" t="s">
        <v>44</v>
      </c>
      <c r="E108" s="24"/>
      <c r="F108" s="25"/>
      <c r="G108" s="25"/>
      <c r="H108" s="25"/>
      <c r="I108" s="25"/>
      <c r="J108" s="25"/>
      <c r="K108" s="26"/>
      <c r="L108" s="25"/>
    </row>
    <row r="109" spans="1:12" x14ac:dyDescent="0.25">
      <c r="A109" s="20"/>
      <c r="B109" s="21"/>
      <c r="C109" s="22"/>
      <c r="D109" s="27" t="s">
        <v>45</v>
      </c>
      <c r="E109" s="24"/>
      <c r="F109" s="25"/>
      <c r="G109" s="25"/>
      <c r="H109" s="25"/>
      <c r="I109" s="25"/>
      <c r="J109" s="25"/>
      <c r="K109" s="26"/>
      <c r="L109" s="25"/>
    </row>
    <row r="110" spans="1:12" x14ac:dyDescent="0.25">
      <c r="A110" s="20"/>
      <c r="B110" s="21"/>
      <c r="C110" s="22"/>
      <c r="D110" s="23"/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8"/>
      <c r="B112" s="29"/>
      <c r="C112" s="30"/>
      <c r="D112" s="31" t="s">
        <v>37</v>
      </c>
      <c r="E112" s="32"/>
      <c r="F112" s="33">
        <f>SUM(F103:F111)</f>
        <v>0</v>
      </c>
      <c r="G112" s="33">
        <f>SUM(G103:G111)</f>
        <v>0</v>
      </c>
      <c r="H112" s="33">
        <f>SUM(H103:H111)</f>
        <v>0</v>
      </c>
      <c r="I112" s="33">
        <f>SUM(I103:I111)</f>
        <v>0</v>
      </c>
      <c r="J112" s="33">
        <f>SUM(J103:J111)</f>
        <v>0</v>
      </c>
      <c r="K112" s="34"/>
      <c r="L112" s="33">
        <f>SUM(L103:L111)</f>
        <v>0</v>
      </c>
    </row>
    <row r="113" spans="1:12" ht="15" customHeight="1" x14ac:dyDescent="0.25">
      <c r="A113" s="38">
        <f>A95</f>
        <v>2</v>
      </c>
      <c r="B113" s="39">
        <f>B95</f>
        <v>6</v>
      </c>
      <c r="C113" s="57" t="s">
        <v>46</v>
      </c>
      <c r="D113" s="57"/>
      <c r="E113" s="40"/>
      <c r="F113" s="41">
        <f>F102+F112</f>
        <v>810</v>
      </c>
      <c r="G113" s="41">
        <f>G102+G112</f>
        <v>24.649999999999995</v>
      </c>
      <c r="H113" s="41">
        <f>H102+H112</f>
        <v>18</v>
      </c>
      <c r="I113" s="41">
        <f>I102+I112</f>
        <v>110.2</v>
      </c>
      <c r="J113" s="41">
        <f>J102+J112</f>
        <v>718.3</v>
      </c>
      <c r="K113" s="41"/>
      <c r="L113" s="41">
        <f>L102+L112</f>
        <v>109.13</v>
      </c>
    </row>
    <row r="114" spans="1:12" x14ac:dyDescent="0.25">
      <c r="A114" s="42">
        <v>2</v>
      </c>
      <c r="B114" s="21">
        <v>7</v>
      </c>
      <c r="C114" s="15" t="s">
        <v>25</v>
      </c>
      <c r="D114" s="16" t="s">
        <v>26</v>
      </c>
      <c r="E114" s="43" t="s">
        <v>71</v>
      </c>
      <c r="F114" s="18">
        <v>200</v>
      </c>
      <c r="G114" s="18">
        <v>11</v>
      </c>
      <c r="H114" s="18">
        <v>20</v>
      </c>
      <c r="I114" s="18">
        <v>2</v>
      </c>
      <c r="J114" s="18">
        <v>238</v>
      </c>
      <c r="K114" s="19">
        <v>210</v>
      </c>
      <c r="L114" s="18">
        <v>35.25</v>
      </c>
    </row>
    <row r="115" spans="1:12" x14ac:dyDescent="0.25">
      <c r="A115" s="42"/>
      <c r="B115" s="21"/>
      <c r="C115" s="22"/>
      <c r="D115" s="27" t="s">
        <v>29</v>
      </c>
      <c r="E115" s="24" t="s">
        <v>30</v>
      </c>
      <c r="F115" s="25">
        <v>200</v>
      </c>
      <c r="G115" s="25">
        <v>1.5</v>
      </c>
      <c r="H115" s="25">
        <v>1.3</v>
      </c>
      <c r="I115" s="25">
        <v>22.4</v>
      </c>
      <c r="J115" s="25">
        <v>107</v>
      </c>
      <c r="K115" s="26">
        <v>379</v>
      </c>
      <c r="L115" s="25">
        <v>8.15</v>
      </c>
    </row>
    <row r="116" spans="1:12" ht="25.5" x14ac:dyDescent="0.25">
      <c r="A116" s="42"/>
      <c r="B116" s="21"/>
      <c r="C116" s="22"/>
      <c r="D116" s="27" t="s">
        <v>31</v>
      </c>
      <c r="E116" s="24" t="s">
        <v>32</v>
      </c>
      <c r="F116" s="25">
        <v>55</v>
      </c>
      <c r="G116" s="25">
        <v>5.5</v>
      </c>
      <c r="H116" s="25">
        <v>7.93</v>
      </c>
      <c r="I116" s="25">
        <v>13.93</v>
      </c>
      <c r="J116" s="25">
        <v>220.72</v>
      </c>
      <c r="K116" s="26" t="s">
        <v>33</v>
      </c>
      <c r="L116" s="25">
        <v>21.6</v>
      </c>
    </row>
    <row r="117" spans="1:12" x14ac:dyDescent="0.25">
      <c r="A117" s="42"/>
      <c r="B117" s="21"/>
      <c r="C117" s="56"/>
      <c r="D117" s="27" t="s">
        <v>56</v>
      </c>
      <c r="E117" s="24" t="s">
        <v>57</v>
      </c>
      <c r="F117" s="25">
        <v>200</v>
      </c>
      <c r="G117" s="25">
        <v>0.8</v>
      </c>
      <c r="H117" s="25">
        <v>0.8</v>
      </c>
      <c r="I117" s="25">
        <v>19.600000000000001</v>
      </c>
      <c r="J117" s="25">
        <v>94</v>
      </c>
      <c r="K117" s="26" t="s">
        <v>80</v>
      </c>
      <c r="L117" s="25">
        <v>19.13</v>
      </c>
    </row>
    <row r="118" spans="1:12" x14ac:dyDescent="0.25">
      <c r="A118" s="42"/>
      <c r="B118" s="21"/>
      <c r="C118" s="22" t="s">
        <v>82</v>
      </c>
      <c r="D118" s="27" t="s">
        <v>43</v>
      </c>
      <c r="E118" s="24" t="s">
        <v>52</v>
      </c>
      <c r="F118" s="25">
        <v>200</v>
      </c>
      <c r="G118" s="25">
        <v>1</v>
      </c>
      <c r="H118" s="25">
        <v>0.2</v>
      </c>
      <c r="I118" s="25">
        <v>19.8</v>
      </c>
      <c r="J118" s="25">
        <v>86</v>
      </c>
      <c r="K118" s="26">
        <v>389</v>
      </c>
      <c r="L118" s="25">
        <v>25</v>
      </c>
    </row>
    <row r="119" spans="1:12" x14ac:dyDescent="0.25">
      <c r="A119" s="45"/>
      <c r="B119" s="29"/>
      <c r="C119" s="30"/>
      <c r="D119" s="31" t="s">
        <v>37</v>
      </c>
      <c r="E119" s="32"/>
      <c r="F119" s="33">
        <f>SUM(F114:F118)</f>
        <v>855</v>
      </c>
      <c r="G119" s="33">
        <f>SUM(G114:G118)</f>
        <v>19.8</v>
      </c>
      <c r="H119" s="33">
        <f>SUM(H114:H118)</f>
        <v>30.23</v>
      </c>
      <c r="I119" s="33">
        <f>SUM(I114:I118)</f>
        <v>77.73</v>
      </c>
      <c r="J119" s="33">
        <f>SUM(J114:J118)</f>
        <v>745.72</v>
      </c>
      <c r="K119" s="34"/>
      <c r="L119" s="33">
        <f>SUM(L114:L118)</f>
        <v>109.13</v>
      </c>
    </row>
    <row r="120" spans="1:12" x14ac:dyDescent="0.25">
      <c r="A120" s="36">
        <f>A114</f>
        <v>2</v>
      </c>
      <c r="B120" s="36">
        <v>7</v>
      </c>
      <c r="C120" s="37" t="s">
        <v>38</v>
      </c>
      <c r="D120" s="27" t="s">
        <v>39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25">
      <c r="A121" s="42"/>
      <c r="B121" s="21"/>
      <c r="C121" s="22"/>
      <c r="D121" s="27" t="s">
        <v>40</v>
      </c>
      <c r="E121" s="24"/>
      <c r="F121" s="25"/>
      <c r="G121" s="25"/>
      <c r="H121" s="25"/>
      <c r="I121" s="25"/>
      <c r="J121" s="25"/>
      <c r="K121" s="26"/>
      <c r="L121" s="25"/>
    </row>
    <row r="122" spans="1:12" x14ac:dyDescent="0.25">
      <c r="A122" s="42"/>
      <c r="B122" s="21"/>
      <c r="C122" s="22"/>
      <c r="D122" s="27" t="s">
        <v>41</v>
      </c>
      <c r="E122" s="24"/>
      <c r="F122" s="25"/>
      <c r="G122" s="25"/>
      <c r="H122" s="25"/>
      <c r="I122" s="25"/>
      <c r="J122" s="25"/>
      <c r="K122" s="26"/>
      <c r="L122" s="25"/>
    </row>
    <row r="123" spans="1:12" x14ac:dyDescent="0.25">
      <c r="A123" s="42"/>
      <c r="B123" s="21"/>
      <c r="C123" s="22"/>
      <c r="D123" s="27" t="s">
        <v>42</v>
      </c>
      <c r="E123" s="24"/>
      <c r="F123" s="25"/>
      <c r="G123" s="25"/>
      <c r="H123" s="25"/>
      <c r="I123" s="25"/>
      <c r="J123" s="25"/>
      <c r="K123" s="26"/>
      <c r="L123" s="25"/>
    </row>
    <row r="124" spans="1:12" x14ac:dyDescent="0.25">
      <c r="A124" s="42"/>
      <c r="B124" s="21"/>
      <c r="C124" s="22"/>
      <c r="D124" s="27" t="s">
        <v>43</v>
      </c>
      <c r="E124" s="24"/>
      <c r="F124" s="25"/>
      <c r="G124" s="25"/>
      <c r="H124" s="25"/>
      <c r="I124" s="25"/>
      <c r="J124" s="25"/>
      <c r="K124" s="26"/>
      <c r="L124" s="25"/>
    </row>
    <row r="125" spans="1:12" x14ac:dyDescent="0.25">
      <c r="A125" s="42"/>
      <c r="B125" s="21"/>
      <c r="C125" s="22"/>
      <c r="D125" s="27" t="s">
        <v>44</v>
      </c>
      <c r="E125" s="24"/>
      <c r="F125" s="25"/>
      <c r="G125" s="25"/>
      <c r="H125" s="25"/>
      <c r="I125" s="25"/>
      <c r="J125" s="25"/>
      <c r="K125" s="26"/>
      <c r="L125" s="25"/>
    </row>
    <row r="126" spans="1:12" x14ac:dyDescent="0.25">
      <c r="A126" s="42"/>
      <c r="B126" s="21"/>
      <c r="C126" s="22"/>
      <c r="D126" s="27" t="s">
        <v>45</v>
      </c>
      <c r="E126" s="24"/>
      <c r="F126" s="25"/>
      <c r="G126" s="25"/>
      <c r="H126" s="25"/>
      <c r="I126" s="25"/>
      <c r="J126" s="25"/>
      <c r="K126" s="26"/>
      <c r="L126" s="25"/>
    </row>
    <row r="127" spans="1:12" x14ac:dyDescent="0.25">
      <c r="A127" s="42"/>
      <c r="B127" s="21"/>
      <c r="C127" s="22"/>
      <c r="D127" s="23"/>
      <c r="E127" s="24"/>
      <c r="F127" s="25"/>
      <c r="G127" s="25"/>
      <c r="H127" s="25"/>
      <c r="I127" s="25"/>
      <c r="J127" s="25"/>
      <c r="K127" s="26"/>
      <c r="L127" s="25"/>
    </row>
    <row r="128" spans="1:12" x14ac:dyDescent="0.25">
      <c r="A128" s="42"/>
      <c r="B128" s="21"/>
      <c r="C128" s="22"/>
      <c r="D128" s="23"/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5"/>
      <c r="B129" s="29"/>
      <c r="C129" s="30"/>
      <c r="D129" s="31" t="s">
        <v>37</v>
      </c>
      <c r="E129" s="32"/>
      <c r="F129" s="33">
        <f>SUM(F120:F128)</f>
        <v>0</v>
      </c>
      <c r="G129" s="33">
        <f>SUM(G120:G128)</f>
        <v>0</v>
      </c>
      <c r="H129" s="33">
        <f>SUM(H120:H128)</f>
        <v>0</v>
      </c>
      <c r="I129" s="33">
        <f>SUM(I120:I128)</f>
        <v>0</v>
      </c>
      <c r="J129" s="33">
        <f>SUM(J120:J128)</f>
        <v>0</v>
      </c>
      <c r="K129" s="34"/>
      <c r="L129" s="33">
        <f>SUM(L120:L128)</f>
        <v>0</v>
      </c>
    </row>
    <row r="130" spans="1:12" ht="15" customHeight="1" x14ac:dyDescent="0.25">
      <c r="A130" s="46">
        <f>A114</f>
        <v>2</v>
      </c>
      <c r="B130" s="46">
        <f>B114</f>
        <v>7</v>
      </c>
      <c r="C130" s="57" t="s">
        <v>46</v>
      </c>
      <c r="D130" s="57"/>
      <c r="E130" s="40"/>
      <c r="F130" s="41">
        <f>F119+F129</f>
        <v>855</v>
      </c>
      <c r="G130" s="41">
        <f>G119+G129</f>
        <v>19.8</v>
      </c>
      <c r="H130" s="41">
        <f>H119+H129</f>
        <v>30.23</v>
      </c>
      <c r="I130" s="41">
        <f>I119+I129</f>
        <v>77.73</v>
      </c>
      <c r="J130" s="41">
        <f>J119+J129</f>
        <v>745.72</v>
      </c>
      <c r="K130" s="41"/>
      <c r="L130" s="41">
        <f>L119+L129</f>
        <v>109.13</v>
      </c>
    </row>
    <row r="131" spans="1:12" x14ac:dyDescent="0.25">
      <c r="A131" s="13">
        <v>2</v>
      </c>
      <c r="B131" s="14">
        <v>8</v>
      </c>
      <c r="C131" s="15" t="s">
        <v>25</v>
      </c>
      <c r="D131" s="16" t="s">
        <v>26</v>
      </c>
      <c r="E131" s="43" t="s">
        <v>72</v>
      </c>
      <c r="F131" s="18">
        <v>200</v>
      </c>
      <c r="G131" s="18">
        <v>14.7</v>
      </c>
      <c r="H131" s="18">
        <v>13</v>
      </c>
      <c r="I131" s="18">
        <v>40.700000000000003</v>
      </c>
      <c r="J131" s="18">
        <v>346</v>
      </c>
      <c r="K131" s="19">
        <v>265</v>
      </c>
      <c r="L131" s="18">
        <v>39.85</v>
      </c>
    </row>
    <row r="132" spans="1:12" x14ac:dyDescent="0.25">
      <c r="A132" s="20"/>
      <c r="B132" s="21"/>
      <c r="C132" s="22"/>
      <c r="D132" s="27" t="s">
        <v>29</v>
      </c>
      <c r="E132" s="44" t="s">
        <v>50</v>
      </c>
      <c r="F132" s="25">
        <v>200</v>
      </c>
      <c r="G132" s="25">
        <v>0.2</v>
      </c>
      <c r="H132" s="25">
        <v>0.1</v>
      </c>
      <c r="I132" s="25">
        <v>15</v>
      </c>
      <c r="J132" s="25">
        <v>60</v>
      </c>
      <c r="K132" s="26">
        <v>376</v>
      </c>
      <c r="L132" s="25">
        <v>3.12</v>
      </c>
    </row>
    <row r="133" spans="1:12" ht="25.5" x14ac:dyDescent="0.25">
      <c r="A133" s="20"/>
      <c r="B133" s="21"/>
      <c r="C133" s="22"/>
      <c r="D133" s="27" t="s">
        <v>31</v>
      </c>
      <c r="E133" s="24" t="s">
        <v>32</v>
      </c>
      <c r="F133" s="25">
        <v>55</v>
      </c>
      <c r="G133" s="25">
        <v>5.5</v>
      </c>
      <c r="H133" s="25">
        <v>7.93</v>
      </c>
      <c r="I133" s="25">
        <v>13.93</v>
      </c>
      <c r="J133" s="25">
        <v>220.72</v>
      </c>
      <c r="K133" s="26" t="s">
        <v>33</v>
      </c>
      <c r="L133" s="25">
        <v>21.6</v>
      </c>
    </row>
    <row r="134" spans="1:12" x14ac:dyDescent="0.25">
      <c r="A134" s="20"/>
      <c r="B134" s="21"/>
      <c r="C134" s="22"/>
      <c r="D134" s="27" t="s">
        <v>51</v>
      </c>
      <c r="E134" s="44" t="s">
        <v>81</v>
      </c>
      <c r="F134" s="25">
        <v>80</v>
      </c>
      <c r="G134" s="25">
        <v>4.9000000000000004</v>
      </c>
      <c r="H134" s="25">
        <v>35</v>
      </c>
      <c r="I134" s="25">
        <v>52.5</v>
      </c>
      <c r="J134" s="25">
        <v>501</v>
      </c>
      <c r="K134" s="26" t="s">
        <v>62</v>
      </c>
      <c r="L134" s="25">
        <v>19.559999999999999</v>
      </c>
    </row>
    <row r="135" spans="1:12" x14ac:dyDescent="0.25">
      <c r="A135" s="20"/>
      <c r="B135" s="21"/>
      <c r="C135" s="22"/>
      <c r="D135" s="23" t="s">
        <v>68</v>
      </c>
      <c r="E135" s="44" t="s">
        <v>35</v>
      </c>
      <c r="F135" s="25">
        <v>100</v>
      </c>
      <c r="G135" s="25">
        <v>4.5999999999999996</v>
      </c>
      <c r="H135" s="25">
        <v>3.3</v>
      </c>
      <c r="I135" s="25">
        <v>6.4</v>
      </c>
      <c r="J135" s="25">
        <v>71</v>
      </c>
      <c r="K135" s="26" t="s">
        <v>62</v>
      </c>
      <c r="L135" s="25">
        <v>25</v>
      </c>
    </row>
    <row r="136" spans="1:12" x14ac:dyDescent="0.25">
      <c r="A136" s="28"/>
      <c r="B136" s="29"/>
      <c r="C136" s="30"/>
      <c r="D136" s="31" t="s">
        <v>37</v>
      </c>
      <c r="E136" s="32"/>
      <c r="F136" s="33">
        <v>635</v>
      </c>
      <c r="G136" s="33">
        <v>29.9</v>
      </c>
      <c r="H136" s="33">
        <v>59.33</v>
      </c>
      <c r="I136" s="33">
        <v>128.53</v>
      </c>
      <c r="J136" s="33">
        <v>1198.72</v>
      </c>
      <c r="K136" s="34"/>
      <c r="L136" s="33">
        <f>SUM(L131:L135)</f>
        <v>109.13</v>
      </c>
    </row>
    <row r="137" spans="1:12" x14ac:dyDescent="0.25">
      <c r="A137" s="35">
        <f>A131</f>
        <v>2</v>
      </c>
      <c r="B137" s="36">
        <v>8</v>
      </c>
      <c r="C137" s="37" t="s">
        <v>38</v>
      </c>
      <c r="D137" s="27" t="s">
        <v>39</v>
      </c>
      <c r="E137" s="24"/>
      <c r="F137" s="25"/>
      <c r="G137" s="25"/>
      <c r="H137" s="25"/>
      <c r="I137" s="25"/>
      <c r="J137" s="25"/>
      <c r="K137" s="26"/>
      <c r="L137" s="25"/>
    </row>
    <row r="138" spans="1:12" x14ac:dyDescent="0.25">
      <c r="A138" s="20"/>
      <c r="B138" s="21"/>
      <c r="C138" s="22"/>
      <c r="D138" s="27" t="s">
        <v>40</v>
      </c>
      <c r="E138" s="24"/>
      <c r="F138" s="25"/>
      <c r="G138" s="25"/>
      <c r="H138" s="25"/>
      <c r="I138" s="25"/>
      <c r="J138" s="25"/>
      <c r="K138" s="26"/>
      <c r="L138" s="25"/>
    </row>
    <row r="139" spans="1:12" x14ac:dyDescent="0.25">
      <c r="A139" s="20"/>
      <c r="B139" s="21"/>
      <c r="C139" s="22"/>
      <c r="D139" s="27" t="s">
        <v>41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25">
      <c r="A140" s="20"/>
      <c r="B140" s="21"/>
      <c r="C140" s="22"/>
      <c r="D140" s="27" t="s">
        <v>42</v>
      </c>
      <c r="E140" s="24"/>
      <c r="F140" s="25"/>
      <c r="G140" s="25"/>
      <c r="H140" s="25"/>
      <c r="I140" s="25"/>
      <c r="J140" s="25"/>
      <c r="K140" s="26"/>
      <c r="L140" s="25"/>
    </row>
    <row r="141" spans="1:12" x14ac:dyDescent="0.25">
      <c r="A141" s="20"/>
      <c r="B141" s="21"/>
      <c r="C141" s="22"/>
      <c r="D141" s="27" t="s">
        <v>43</v>
      </c>
      <c r="E141" s="24"/>
      <c r="F141" s="25"/>
      <c r="G141" s="25"/>
      <c r="H141" s="25"/>
      <c r="I141" s="25"/>
      <c r="J141" s="25"/>
      <c r="K141" s="26"/>
      <c r="L141" s="25"/>
    </row>
    <row r="142" spans="1:12" x14ac:dyDescent="0.25">
      <c r="A142" s="20"/>
      <c r="B142" s="21"/>
      <c r="C142" s="22"/>
      <c r="D142" s="27" t="s">
        <v>44</v>
      </c>
      <c r="E142" s="24"/>
      <c r="F142" s="25"/>
      <c r="G142" s="25"/>
      <c r="H142" s="25"/>
      <c r="I142" s="25"/>
      <c r="J142" s="25"/>
      <c r="K142" s="26"/>
      <c r="L142" s="25"/>
    </row>
    <row r="143" spans="1:12" x14ac:dyDescent="0.25">
      <c r="A143" s="20"/>
      <c r="B143" s="21"/>
      <c r="C143" s="22"/>
      <c r="D143" s="27" t="s">
        <v>45</v>
      </c>
      <c r="E143" s="24"/>
      <c r="F143" s="25"/>
      <c r="G143" s="25"/>
      <c r="H143" s="25"/>
      <c r="I143" s="25"/>
      <c r="J143" s="25"/>
      <c r="K143" s="26"/>
      <c r="L143" s="25"/>
    </row>
    <row r="144" spans="1:12" x14ac:dyDescent="0.2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x14ac:dyDescent="0.25">
      <c r="A146" s="28"/>
      <c r="B146" s="29"/>
      <c r="C146" s="30"/>
      <c r="D146" s="31" t="s">
        <v>37</v>
      </c>
      <c r="E146" s="32"/>
      <c r="F146" s="33">
        <f>SUM(F137:F145)</f>
        <v>0</v>
      </c>
      <c r="G146" s="33">
        <f>SUM(G137:G145)</f>
        <v>0</v>
      </c>
      <c r="H146" s="33">
        <f>SUM(H137:H145)</f>
        <v>0</v>
      </c>
      <c r="I146" s="33">
        <f>SUM(I137:I145)</f>
        <v>0</v>
      </c>
      <c r="J146" s="33">
        <f>SUM(J137:J145)</f>
        <v>0</v>
      </c>
      <c r="K146" s="34"/>
      <c r="L146" s="33">
        <f>SUM(L137:L145)</f>
        <v>0</v>
      </c>
    </row>
    <row r="147" spans="1:12" ht="15" customHeight="1" x14ac:dyDescent="0.25">
      <c r="A147" s="38">
        <f>A131</f>
        <v>2</v>
      </c>
      <c r="B147" s="39">
        <f>B131</f>
        <v>8</v>
      </c>
      <c r="C147" s="57" t="s">
        <v>46</v>
      </c>
      <c r="D147" s="57"/>
      <c r="E147" s="40"/>
      <c r="F147" s="41">
        <f>F136+F146</f>
        <v>635</v>
      </c>
      <c r="G147" s="41">
        <f>G136+G146</f>
        <v>29.9</v>
      </c>
      <c r="H147" s="41">
        <f>H136+H146</f>
        <v>59.33</v>
      </c>
      <c r="I147" s="41">
        <f>I136+I146</f>
        <v>128.53</v>
      </c>
      <c r="J147" s="41">
        <f>J136+J146</f>
        <v>1198.72</v>
      </c>
      <c r="K147" s="41"/>
      <c r="L147" s="41">
        <f>L136+L146</f>
        <v>109.13</v>
      </c>
    </row>
    <row r="148" spans="1:12" ht="30" x14ac:dyDescent="0.25">
      <c r="A148" s="13">
        <v>2</v>
      </c>
      <c r="B148" s="14">
        <v>9</v>
      </c>
      <c r="C148" s="15" t="s">
        <v>25</v>
      </c>
      <c r="D148" s="16" t="s">
        <v>26</v>
      </c>
      <c r="E148" s="43" t="s">
        <v>58</v>
      </c>
      <c r="F148" s="18">
        <v>220</v>
      </c>
      <c r="G148" s="18">
        <v>19.3</v>
      </c>
      <c r="H148" s="18">
        <v>15</v>
      </c>
      <c r="I148" s="18">
        <v>44.4</v>
      </c>
      <c r="J148" s="18">
        <v>265.60000000000002</v>
      </c>
      <c r="K148" s="19" t="s">
        <v>59</v>
      </c>
      <c r="L148" s="18">
        <v>52.53</v>
      </c>
    </row>
    <row r="149" spans="1:12" x14ac:dyDescent="0.25">
      <c r="A149" s="20"/>
      <c r="B149" s="21"/>
      <c r="C149" s="22"/>
      <c r="D149" s="27" t="s">
        <v>29</v>
      </c>
      <c r="E149" s="44" t="s">
        <v>50</v>
      </c>
      <c r="F149" s="25">
        <v>200</v>
      </c>
      <c r="G149" s="25">
        <v>0</v>
      </c>
      <c r="H149" s="25">
        <v>0</v>
      </c>
      <c r="I149" s="25">
        <v>15</v>
      </c>
      <c r="J149" s="25">
        <v>60</v>
      </c>
      <c r="K149" s="26">
        <v>376</v>
      </c>
      <c r="L149" s="25">
        <v>3.12</v>
      </c>
    </row>
    <row r="150" spans="1:12" x14ac:dyDescent="0.25">
      <c r="A150" s="20"/>
      <c r="B150" s="21"/>
      <c r="C150" s="22"/>
      <c r="D150" s="27" t="s">
        <v>31</v>
      </c>
      <c r="E150" s="24" t="s">
        <v>73</v>
      </c>
      <c r="F150" s="25">
        <v>40</v>
      </c>
      <c r="G150" s="25">
        <v>4.25</v>
      </c>
      <c r="H150" s="25">
        <v>3.55</v>
      </c>
      <c r="I150" s="25">
        <v>13.8</v>
      </c>
      <c r="J150" s="25">
        <v>116</v>
      </c>
      <c r="K150" s="26" t="s">
        <v>33</v>
      </c>
      <c r="L150" s="25">
        <v>9.35</v>
      </c>
    </row>
    <row r="151" spans="1:12" x14ac:dyDescent="0.25">
      <c r="A151" s="20"/>
      <c r="B151" s="21"/>
      <c r="C151" s="22"/>
      <c r="D151" s="23" t="s">
        <v>51</v>
      </c>
      <c r="E151" s="24" t="s">
        <v>78</v>
      </c>
      <c r="F151" s="25">
        <v>100</v>
      </c>
      <c r="G151" s="25">
        <v>3.5</v>
      </c>
      <c r="H151" s="25">
        <v>8.5</v>
      </c>
      <c r="I151" s="25">
        <v>40</v>
      </c>
      <c r="J151" s="25">
        <v>200</v>
      </c>
      <c r="K151" s="26"/>
      <c r="L151" s="25">
        <v>19.13</v>
      </c>
    </row>
    <row r="152" spans="1:12" x14ac:dyDescent="0.25">
      <c r="A152" s="20"/>
      <c r="B152" s="21"/>
      <c r="C152" s="22" t="s">
        <v>84</v>
      </c>
      <c r="D152" s="23" t="s">
        <v>51</v>
      </c>
      <c r="E152" s="24" t="s">
        <v>52</v>
      </c>
      <c r="F152" s="25">
        <v>200</v>
      </c>
      <c r="G152" s="25">
        <v>1</v>
      </c>
      <c r="H152" s="25">
        <v>0.2</v>
      </c>
      <c r="I152" s="25">
        <v>19.8</v>
      </c>
      <c r="J152" s="25">
        <v>86</v>
      </c>
      <c r="K152" s="26">
        <v>389</v>
      </c>
      <c r="L152" s="25">
        <v>25</v>
      </c>
    </row>
    <row r="153" spans="1:12" x14ac:dyDescent="0.25">
      <c r="A153" s="28"/>
      <c r="B153" s="29"/>
      <c r="C153" s="30"/>
      <c r="D153" s="31" t="s">
        <v>37</v>
      </c>
      <c r="E153" s="32"/>
      <c r="F153" s="33">
        <v>760</v>
      </c>
      <c r="G153" s="33">
        <v>28.05</v>
      </c>
      <c r="H153" s="33">
        <v>27.25</v>
      </c>
      <c r="I153" s="33">
        <v>133</v>
      </c>
      <c r="J153" s="33">
        <v>727.6</v>
      </c>
      <c r="K153" s="34"/>
      <c r="L153" s="33">
        <v>109.13</v>
      </c>
    </row>
    <row r="154" spans="1:12" x14ac:dyDescent="0.25">
      <c r="A154" s="35">
        <f>A148</f>
        <v>2</v>
      </c>
      <c r="B154" s="36">
        <v>9</v>
      </c>
      <c r="C154" s="37" t="s">
        <v>38</v>
      </c>
      <c r="D154" s="27" t="s">
        <v>39</v>
      </c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7" t="s">
        <v>40</v>
      </c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0"/>
      <c r="B156" s="21"/>
      <c r="C156" s="22"/>
      <c r="D156" s="27" t="s">
        <v>41</v>
      </c>
      <c r="E156" s="24"/>
      <c r="F156" s="25"/>
      <c r="G156" s="25"/>
      <c r="H156" s="25"/>
      <c r="I156" s="25"/>
      <c r="J156" s="25"/>
      <c r="K156" s="26"/>
      <c r="L156" s="25"/>
    </row>
    <row r="157" spans="1:12" x14ac:dyDescent="0.25">
      <c r="A157" s="20"/>
      <c r="B157" s="21"/>
      <c r="C157" s="22"/>
      <c r="D157" s="27" t="s">
        <v>42</v>
      </c>
      <c r="E157" s="24"/>
      <c r="F157" s="25"/>
      <c r="G157" s="25"/>
      <c r="H157" s="25"/>
      <c r="I157" s="25"/>
      <c r="J157" s="25"/>
      <c r="K157" s="26"/>
      <c r="L157" s="25"/>
    </row>
    <row r="158" spans="1:12" x14ac:dyDescent="0.25">
      <c r="A158" s="20"/>
      <c r="B158" s="21"/>
      <c r="C158" s="22"/>
      <c r="D158" s="27" t="s">
        <v>43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25">
      <c r="A159" s="20"/>
      <c r="B159" s="21"/>
      <c r="C159" s="22"/>
      <c r="D159" s="27" t="s">
        <v>44</v>
      </c>
      <c r="E159" s="24"/>
      <c r="F159" s="25"/>
      <c r="G159" s="25"/>
      <c r="H159" s="25"/>
      <c r="I159" s="25"/>
      <c r="J159" s="25"/>
      <c r="K159" s="26"/>
      <c r="L159" s="25"/>
    </row>
    <row r="160" spans="1:12" x14ac:dyDescent="0.25">
      <c r="A160" s="20"/>
      <c r="B160" s="21"/>
      <c r="C160" s="22"/>
      <c r="D160" s="27" t="s">
        <v>45</v>
      </c>
      <c r="E160" s="24"/>
      <c r="F160" s="25"/>
      <c r="G160" s="25"/>
      <c r="H160" s="25"/>
      <c r="I160" s="25"/>
      <c r="J160" s="25"/>
      <c r="K160" s="26"/>
      <c r="L160" s="25"/>
    </row>
    <row r="161" spans="1:12" x14ac:dyDescent="0.25">
      <c r="A161" s="20"/>
      <c r="B161" s="21"/>
      <c r="C161" s="22"/>
      <c r="D161" s="23"/>
      <c r="E161" s="24"/>
      <c r="F161" s="25"/>
      <c r="G161" s="25"/>
      <c r="H161" s="25"/>
      <c r="I161" s="25"/>
      <c r="J161" s="25"/>
      <c r="K161" s="26"/>
      <c r="L161" s="25"/>
    </row>
    <row r="162" spans="1:12" x14ac:dyDescent="0.25">
      <c r="A162" s="20"/>
      <c r="B162" s="21"/>
      <c r="C162" s="22"/>
      <c r="D162" s="23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5">
      <c r="A163" s="28"/>
      <c r="B163" s="29"/>
      <c r="C163" s="30"/>
      <c r="D163" s="31" t="s">
        <v>37</v>
      </c>
      <c r="E163" s="32"/>
      <c r="F163" s="33">
        <f>SUM(F154:F162)</f>
        <v>0</v>
      </c>
      <c r="G163" s="33">
        <f>SUM(G154:G162)</f>
        <v>0</v>
      </c>
      <c r="H163" s="33">
        <f>SUM(H154:H162)</f>
        <v>0</v>
      </c>
      <c r="I163" s="33">
        <f>SUM(I154:I162)</f>
        <v>0</v>
      </c>
      <c r="J163" s="33">
        <f>SUM(J154:J162)</f>
        <v>0</v>
      </c>
      <c r="K163" s="34"/>
      <c r="L163" s="33">
        <f>SUM(L154:L162)</f>
        <v>0</v>
      </c>
    </row>
    <row r="164" spans="1:12" ht="15" customHeight="1" x14ac:dyDescent="0.25">
      <c r="A164" s="38">
        <f>A148</f>
        <v>2</v>
      </c>
      <c r="B164" s="39">
        <f>B148</f>
        <v>9</v>
      </c>
      <c r="C164" s="57" t="s">
        <v>46</v>
      </c>
      <c r="D164" s="57"/>
      <c r="E164" s="40"/>
      <c r="F164" s="41">
        <f>F153+F163</f>
        <v>760</v>
      </c>
      <c r="G164" s="41">
        <f>G153+G163</f>
        <v>28.05</v>
      </c>
      <c r="H164" s="41">
        <f>H153+H163</f>
        <v>27.25</v>
      </c>
      <c r="I164" s="41">
        <f>I153+I163</f>
        <v>133</v>
      </c>
      <c r="J164" s="41">
        <f>J153+J163</f>
        <v>727.6</v>
      </c>
      <c r="K164" s="41"/>
      <c r="L164" s="41">
        <f>L153+L163</f>
        <v>109.13</v>
      </c>
    </row>
    <row r="165" spans="1:12" ht="30" x14ac:dyDescent="0.25">
      <c r="A165" s="13">
        <v>2</v>
      </c>
      <c r="B165" s="14">
        <v>10</v>
      </c>
      <c r="C165" s="15" t="s">
        <v>25</v>
      </c>
      <c r="D165" s="16" t="s">
        <v>26</v>
      </c>
      <c r="E165" s="43" t="s">
        <v>63</v>
      </c>
      <c r="F165" s="18">
        <v>210</v>
      </c>
      <c r="G165" s="18">
        <v>8</v>
      </c>
      <c r="H165" s="18">
        <v>8</v>
      </c>
      <c r="I165" s="18">
        <v>42</v>
      </c>
      <c r="J165" s="18">
        <v>224</v>
      </c>
      <c r="K165" s="19">
        <v>173</v>
      </c>
      <c r="L165" s="18">
        <v>25.29</v>
      </c>
    </row>
    <row r="166" spans="1:12" x14ac:dyDescent="0.25">
      <c r="A166" s="20"/>
      <c r="B166" s="21"/>
      <c r="C166" s="22"/>
      <c r="D166" s="23" t="s">
        <v>26</v>
      </c>
      <c r="E166" s="24" t="s">
        <v>28</v>
      </c>
      <c r="F166" s="25">
        <v>40</v>
      </c>
      <c r="G166" s="25">
        <v>5</v>
      </c>
      <c r="H166" s="25">
        <v>4.5999999999999996</v>
      </c>
      <c r="I166" s="25">
        <v>0.3</v>
      </c>
      <c r="J166" s="25">
        <v>63</v>
      </c>
      <c r="K166" s="26">
        <v>209</v>
      </c>
      <c r="L166" s="25">
        <v>12.5</v>
      </c>
    </row>
    <row r="167" spans="1:12" x14ac:dyDescent="0.25">
      <c r="A167" s="20"/>
      <c r="B167" s="21"/>
      <c r="C167" s="22"/>
      <c r="D167" s="27" t="s">
        <v>29</v>
      </c>
      <c r="E167" s="24" t="s">
        <v>60</v>
      </c>
      <c r="F167" s="25">
        <v>200</v>
      </c>
      <c r="G167" s="25">
        <v>3</v>
      </c>
      <c r="H167" s="25">
        <v>3</v>
      </c>
      <c r="I167" s="25">
        <v>25</v>
      </c>
      <c r="J167" s="25">
        <v>134</v>
      </c>
      <c r="K167" s="26">
        <v>382</v>
      </c>
      <c r="L167" s="25">
        <v>8.86</v>
      </c>
    </row>
    <row r="168" spans="1:12" ht="25.5" x14ac:dyDescent="0.25">
      <c r="A168" s="20"/>
      <c r="B168" s="21"/>
      <c r="C168" s="22"/>
      <c r="D168" s="27" t="s">
        <v>31</v>
      </c>
      <c r="E168" s="24" t="s">
        <v>32</v>
      </c>
      <c r="F168" s="25">
        <v>55</v>
      </c>
      <c r="G168" s="25">
        <v>4</v>
      </c>
      <c r="H168" s="25">
        <v>11</v>
      </c>
      <c r="I168" s="25">
        <v>14</v>
      </c>
      <c r="J168" s="25">
        <v>182</v>
      </c>
      <c r="K168" s="26" t="s">
        <v>33</v>
      </c>
      <c r="L168" s="25">
        <v>18.350000000000001</v>
      </c>
    </row>
    <row r="169" spans="1:12" x14ac:dyDescent="0.25">
      <c r="A169" s="20"/>
      <c r="B169" s="21"/>
      <c r="C169" s="22"/>
      <c r="D169" s="23" t="s">
        <v>68</v>
      </c>
      <c r="E169" s="44" t="s">
        <v>35</v>
      </c>
      <c r="F169" s="25">
        <v>100</v>
      </c>
      <c r="G169" s="25">
        <v>4.5999999999999996</v>
      </c>
      <c r="H169" s="25">
        <v>3.3</v>
      </c>
      <c r="I169" s="25">
        <v>6.4</v>
      </c>
      <c r="J169" s="25">
        <v>71</v>
      </c>
      <c r="K169" s="26" t="s">
        <v>62</v>
      </c>
      <c r="L169" s="25">
        <v>25</v>
      </c>
    </row>
    <row r="170" spans="1:12" x14ac:dyDescent="0.25">
      <c r="A170" s="20"/>
      <c r="B170" s="21"/>
      <c r="C170" s="22"/>
      <c r="D170" s="23" t="s">
        <v>51</v>
      </c>
      <c r="E170" s="24" t="s">
        <v>76</v>
      </c>
      <c r="F170" s="25">
        <v>87</v>
      </c>
      <c r="G170" s="25">
        <v>4.5999999999999996</v>
      </c>
      <c r="H170" s="25">
        <v>3</v>
      </c>
      <c r="I170" s="25">
        <v>76.3</v>
      </c>
      <c r="J170" s="25">
        <v>362</v>
      </c>
      <c r="K170" s="26"/>
      <c r="L170" s="25">
        <v>19.13</v>
      </c>
    </row>
    <row r="171" spans="1:12" ht="15.75" customHeight="1" x14ac:dyDescent="0.25">
      <c r="A171" s="28"/>
      <c r="B171" s="29"/>
      <c r="C171" s="30"/>
      <c r="D171" s="31" t="s">
        <v>37</v>
      </c>
      <c r="E171" s="32"/>
      <c r="F171" s="33">
        <f>SUM(F165:F170)</f>
        <v>692</v>
      </c>
      <c r="G171" s="33">
        <f>SUM(G165:G170)</f>
        <v>29.200000000000003</v>
      </c>
      <c r="H171" s="33">
        <f>SUM(H165:H170)</f>
        <v>32.900000000000006</v>
      </c>
      <c r="I171" s="33">
        <f>SUM(I165:I170)</f>
        <v>164</v>
      </c>
      <c r="J171" s="33">
        <f>SUM(J165:J170)</f>
        <v>1036</v>
      </c>
      <c r="K171" s="34"/>
      <c r="L171" s="33">
        <f>SUM(L165:L170)</f>
        <v>109.13</v>
      </c>
    </row>
    <row r="172" spans="1:12" x14ac:dyDescent="0.25">
      <c r="A172" s="35">
        <f>A165</f>
        <v>2</v>
      </c>
      <c r="B172" s="36">
        <f>B165</f>
        <v>10</v>
      </c>
      <c r="C172" s="37" t="s">
        <v>38</v>
      </c>
      <c r="D172" s="27" t="s">
        <v>39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7" t="s">
        <v>40</v>
      </c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7" t="s">
        <v>41</v>
      </c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0"/>
      <c r="B175" s="21"/>
      <c r="C175" s="22"/>
      <c r="D175" s="27" t="s">
        <v>42</v>
      </c>
      <c r="E175" s="24"/>
      <c r="F175" s="25"/>
      <c r="G175" s="25"/>
      <c r="H175" s="25"/>
      <c r="I175" s="25"/>
      <c r="J175" s="25"/>
      <c r="K175" s="26"/>
      <c r="L175" s="25"/>
    </row>
    <row r="176" spans="1:12" x14ac:dyDescent="0.25">
      <c r="A176" s="20"/>
      <c r="B176" s="21"/>
      <c r="C176" s="22"/>
      <c r="D176" s="27" t="s">
        <v>43</v>
      </c>
      <c r="E176" s="24"/>
      <c r="F176" s="25"/>
      <c r="G176" s="25"/>
      <c r="H176" s="25"/>
      <c r="I176" s="25"/>
      <c r="J176" s="25"/>
      <c r="K176" s="26"/>
      <c r="L176" s="25"/>
    </row>
    <row r="177" spans="1:12" x14ac:dyDescent="0.25">
      <c r="A177" s="20"/>
      <c r="B177" s="21"/>
      <c r="C177" s="22"/>
      <c r="D177" s="27" t="s">
        <v>44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25">
      <c r="A178" s="20"/>
      <c r="B178" s="21"/>
      <c r="C178" s="22"/>
      <c r="D178" s="27" t="s">
        <v>45</v>
      </c>
      <c r="E178" s="24"/>
      <c r="F178" s="25"/>
      <c r="G178" s="25"/>
      <c r="H178" s="25"/>
      <c r="I178" s="25"/>
      <c r="J178" s="25"/>
      <c r="K178" s="26"/>
      <c r="L178" s="25"/>
    </row>
    <row r="179" spans="1:12" x14ac:dyDescent="0.25">
      <c r="A179" s="20"/>
      <c r="B179" s="21"/>
      <c r="C179" s="22"/>
      <c r="D179" s="23"/>
      <c r="E179" s="24"/>
      <c r="F179" s="25"/>
      <c r="G179" s="25"/>
      <c r="H179" s="25"/>
      <c r="I179" s="25"/>
      <c r="J179" s="25"/>
      <c r="K179" s="26"/>
      <c r="L179" s="25"/>
    </row>
    <row r="180" spans="1:12" x14ac:dyDescent="0.25">
      <c r="A180" s="20"/>
      <c r="B180" s="21"/>
      <c r="C180" s="22"/>
      <c r="D180" s="23"/>
      <c r="E180" s="24"/>
      <c r="F180" s="25"/>
      <c r="G180" s="25"/>
      <c r="H180" s="25"/>
      <c r="I180" s="25"/>
      <c r="J180" s="25"/>
      <c r="K180" s="26"/>
      <c r="L180" s="25"/>
    </row>
    <row r="181" spans="1:12" x14ac:dyDescent="0.25">
      <c r="A181" s="28"/>
      <c r="B181" s="29"/>
      <c r="C181" s="30"/>
      <c r="D181" s="31" t="s">
        <v>37</v>
      </c>
      <c r="E181" s="32"/>
      <c r="F181" s="33">
        <f>SUM(F172:F180)</f>
        <v>0</v>
      </c>
      <c r="G181" s="33">
        <f>SUM(G172:G180)</f>
        <v>0</v>
      </c>
      <c r="H181" s="33">
        <f>SUM(H172:H180)</f>
        <v>0</v>
      </c>
      <c r="I181" s="33">
        <f>SUM(I172:I180)</f>
        <v>0</v>
      </c>
      <c r="J181" s="33">
        <f>SUM(J172:J180)</f>
        <v>0</v>
      </c>
      <c r="K181" s="34"/>
      <c r="L181" s="33">
        <f>SUM(L172:L180)</f>
        <v>0</v>
      </c>
    </row>
    <row r="182" spans="1:12" ht="15" customHeight="1" x14ac:dyDescent="0.25">
      <c r="A182" s="38">
        <f>A165</f>
        <v>2</v>
      </c>
      <c r="B182" s="39">
        <f>B165</f>
        <v>10</v>
      </c>
      <c r="C182" s="57" t="s">
        <v>46</v>
      </c>
      <c r="D182" s="57"/>
      <c r="E182" s="40"/>
      <c r="F182" s="41">
        <f>F171+F181</f>
        <v>692</v>
      </c>
      <c r="G182" s="41">
        <f>G171+G181</f>
        <v>29.200000000000003</v>
      </c>
      <c r="H182" s="41">
        <f>H171+H181</f>
        <v>32.900000000000006</v>
      </c>
      <c r="I182" s="41">
        <f>I171+I181</f>
        <v>164</v>
      </c>
      <c r="J182" s="41">
        <f>J171+J181</f>
        <v>1036</v>
      </c>
      <c r="K182" s="41"/>
      <c r="L182" s="41">
        <f>L171+L181</f>
        <v>109.13</v>
      </c>
    </row>
    <row r="183" spans="1:12" ht="12.75" customHeight="1" x14ac:dyDescent="0.25">
      <c r="A183" s="52"/>
      <c r="B183" s="53"/>
      <c r="C183" s="58" t="s">
        <v>74</v>
      </c>
      <c r="D183" s="58"/>
      <c r="E183" s="58"/>
      <c r="F183" s="54">
        <f>(F23+F41+F59+F76+F94+F113+F130+F147+F164+F182)/(IF(F23=0, 0, 1)+IF(F41=0, 0, 1)+IF(F59=0, 0, 1)+IF(F76=0, 0, 1)+IF(F94=0, 0, 1)+IF(F113=0, 0, 1)+IF(F130=0, 0, 1)+IF(F147=0, 0, 1)+IF(F164=0, 0, 1)+IF(F182=0, 0, 1))</f>
        <v>727.5</v>
      </c>
      <c r="G183" s="54">
        <f>(G23+G41+G59+G76+G94+G113+G130+G147+G164+G182)/(IF(G23=0, 0, 1)+IF(G41=0, 0, 1)+IF(G59=0, 0, 1)+IF(G76=0, 0, 1)+IF(G94=0, 0, 1)+IF(G113=0, 0, 1)+IF(G130=0, 0, 1)+IF(G147=0, 0, 1)+IF(G164=0, 0, 1)+IF(G182=0, 0, 1))</f>
        <v>27.967000000000002</v>
      </c>
      <c r="H183" s="54">
        <f>(H23+H41+H59+H76+H94+H113+H130+H147+H164+H182)/(IF(H23=0, 0, 1)+IF(H41=0, 0, 1)+IF(H59=0, 0, 1)+IF(H76=0, 0, 1)+IF(H94=0, 0, 1)+IF(H113=0, 0, 1)+IF(H130=0, 0, 1)+IF(H147=0, 0, 1)+IF(H164=0, 0, 1)+IF(H182=0, 0, 1))</f>
        <v>36.442000000000007</v>
      </c>
      <c r="I183" s="54">
        <f>(I23+I41+I59+I76+I94+I113+I130+I147+I164+I182)/(IF(I23=0, 0, 1)+IF(I41=0, 0, 1)+IF(I59=0, 0, 1)+IF(I76=0, 0, 1)+IF(I94=0, 0, 1)+IF(I113=0, 0, 1)+IF(I130=0, 0, 1)+IF(I147=0, 0, 1)+IF(I164=0, 0, 1)+IF(I182=0, 0, 1))</f>
        <v>135.49200000000002</v>
      </c>
      <c r="J183" s="54">
        <f>(J23+J41+J59+J76+J94+J113+J130+J147+J164+J182)/(IF(J23=0, 0, 1)+IF(J41=0, 0, 1)+IF(J59=0, 0, 1)+IF(J76=0, 0, 1)+IF(J94=0, 0, 1)+IF(J113=0, 0, 1)+IF(J130=0, 0, 1)+IF(J147=0, 0, 1)+IF(J164=0, 0, 1)+IF(J182=0, 0, 1))</f>
        <v>947.65200000000004</v>
      </c>
      <c r="K183" s="54"/>
      <c r="L183" s="54">
        <f>(L23+L41+L59+L76+L94+L113+L130+L147+L164+L182)/(IF(L23=0, 0, 1)+IF(L41=0, 0, 1)+IF(L59=0, 0, 1)+IF(L76=0, 0, 1)+IF(L94=0, 0, 1)+IF(L113=0, 0, 1)+IF(L130=0, 0, 1)+IF(L147=0, 0, 1)+IF(L164=0, 0, 1)+IF(L182=0, 0, 1))</f>
        <v>109.13</v>
      </c>
    </row>
  </sheetData>
  <mergeCells count="14">
    <mergeCell ref="C1:E1"/>
    <mergeCell ref="H1:K1"/>
    <mergeCell ref="H2:K2"/>
    <mergeCell ref="C23:D23"/>
    <mergeCell ref="C41:D41"/>
    <mergeCell ref="C147:D147"/>
    <mergeCell ref="C164:D164"/>
    <mergeCell ref="C182:D182"/>
    <mergeCell ref="C183:E183"/>
    <mergeCell ref="C59:D59"/>
    <mergeCell ref="C76:D76"/>
    <mergeCell ref="C94:D94"/>
    <mergeCell ref="C113:D113"/>
    <mergeCell ref="C130:D130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Сахиповы</dc:creator>
  <cp:lastModifiedBy>user</cp:lastModifiedBy>
  <cp:revision>1</cp:revision>
  <dcterms:created xsi:type="dcterms:W3CDTF">2024-11-04T19:06:25Z</dcterms:created>
  <dcterms:modified xsi:type="dcterms:W3CDTF">2024-11-13T07:17:40Z</dcterms:modified>
  <dc:language>ru-RU</dc:language>
</cp:coreProperties>
</file>